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DIZAINS\Pašnovertejuma_zinojums ar pielikumiem_24\"/>
    </mc:Choice>
  </mc:AlternateContent>
  <bookViews>
    <workbookView xWindow="-105" yWindow="-105" windowWidth="23250" windowHeight="12450" tabRatio="970" activeTab="3"/>
  </bookViews>
  <sheets>
    <sheet name="Uzņemšana 2017-2023.g" sheetId="5" r:id="rId1"/>
    <sheet name="Uzņemšana 2017-2023.g." sheetId="13" r:id="rId2"/>
    <sheet name="Absolventi 2017-2023.g" sheetId="6" r:id="rId3"/>
    <sheet name="Atbirums 2017-2023.g" sheetId="20" r:id="rId4"/>
  </sheets>
  <calcPr calcId="162913"/>
</workbook>
</file>

<file path=xl/calcChain.xml><?xml version="1.0" encoding="utf-8"?>
<calcChain xmlns="http://schemas.openxmlformats.org/spreadsheetml/2006/main">
  <c r="T13" i="20" l="1"/>
  <c r="U13" i="20"/>
  <c r="V13" i="20"/>
  <c r="V6" i="5"/>
  <c r="W6" i="5" s="1"/>
  <c r="W7" i="5" s="1"/>
  <c r="V7" i="5"/>
  <c r="U7" i="5"/>
  <c r="T7" i="5"/>
  <c r="S13" i="20" l="1"/>
  <c r="Q13" i="20"/>
  <c r="S11" i="20"/>
  <c r="S12" i="20"/>
  <c r="S8" i="20"/>
  <c r="P13" i="20"/>
  <c r="P10" i="20"/>
  <c r="P11" i="20"/>
  <c r="P12" i="20"/>
  <c r="P8" i="20"/>
  <c r="N13" i="20"/>
  <c r="M13" i="20"/>
  <c r="M10" i="20"/>
  <c r="M12" i="20"/>
  <c r="M9" i="20"/>
  <c r="M8" i="20"/>
  <c r="J13" i="20"/>
  <c r="J10" i="20"/>
  <c r="J11" i="20"/>
  <c r="J12" i="20"/>
  <c r="J9" i="20"/>
  <c r="J8" i="20"/>
  <c r="G13" i="20"/>
  <c r="G10" i="20"/>
  <c r="G11" i="20"/>
  <c r="G12" i="20"/>
  <c r="G9" i="20"/>
  <c r="G8" i="20"/>
  <c r="G7" i="20"/>
  <c r="G5" i="20"/>
  <c r="G6" i="20"/>
  <c r="D13" i="20"/>
  <c r="D11" i="20"/>
  <c r="D12" i="20"/>
  <c r="D10" i="20"/>
  <c r="D8" i="20"/>
  <c r="D7" i="20"/>
  <c r="D6" i="20"/>
  <c r="D5" i="20"/>
  <c r="B13" i="20"/>
  <c r="W8" i="20" l="1"/>
  <c r="W13" i="20" s="1"/>
  <c r="W7" i="6"/>
  <c r="V7" i="6"/>
  <c r="S8" i="6"/>
  <c r="R8" i="6"/>
  <c r="Q8" i="6"/>
  <c r="D7" i="13" l="1"/>
  <c r="E7" i="13"/>
  <c r="F7" i="13"/>
  <c r="G7" i="13"/>
  <c r="H7" i="13"/>
  <c r="C7" i="13"/>
  <c r="W8" i="6" l="1"/>
  <c r="O13" i="20"/>
  <c r="R13" i="20"/>
  <c r="L13" i="20"/>
  <c r="K13" i="20"/>
  <c r="H13" i="20"/>
  <c r="E13" i="20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C8" i="6" l="1"/>
  <c r="E8" i="6"/>
  <c r="F8" i="6"/>
  <c r="H8" i="6"/>
  <c r="I8" i="6"/>
  <c r="K8" i="6"/>
  <c r="L8" i="6"/>
  <c r="N8" i="6"/>
  <c r="O8" i="6"/>
  <c r="T8" i="6"/>
  <c r="U8" i="6"/>
  <c r="B8" i="6"/>
  <c r="M8" i="6" l="1"/>
  <c r="P8" i="6"/>
  <c r="V8" i="6"/>
  <c r="J8" i="6"/>
  <c r="G8" i="6"/>
  <c r="D8" i="6"/>
</calcChain>
</file>

<file path=xl/sharedStrings.xml><?xml version="1.0" encoding="utf-8"?>
<sst xmlns="http://schemas.openxmlformats.org/spreadsheetml/2006/main" count="197" uniqueCount="19">
  <si>
    <t>Finansējums</t>
  </si>
  <si>
    <t>Pilna laika</t>
  </si>
  <si>
    <t>Budžeta finansējums</t>
  </si>
  <si>
    <t>Personīgais finansējums</t>
  </si>
  <si>
    <t>nesekmības dēļ</t>
  </si>
  <si>
    <t>gala pārbaudījumus nenokārtojis</t>
  </si>
  <si>
    <t>pēc paša vēlēšanās</t>
  </si>
  <si>
    <t>kā neatgriezušos no akadēmiskā atvaļinājuma</t>
  </si>
  <si>
    <t>Kopā</t>
  </si>
  <si>
    <t>Forma</t>
  </si>
  <si>
    <t>Gads</t>
  </si>
  <si>
    <t>Dizains (42214) Profesionālās augstākās izglītības bakalaura</t>
  </si>
  <si>
    <t>Krievijas pilsonis*Russia</t>
  </si>
  <si>
    <t>Datordizains (42214) Profesionālās augstākās izglītības bakalaura</t>
  </si>
  <si>
    <t>Statistika par studējošajiem pārskata periodā studiju programmā “Dizains”.</t>
  </si>
  <si>
    <t xml:space="preserve"> Absolventu dinamika PBSP "Dizains" 2017.-2022. g.</t>
  </si>
  <si>
    <t>Krievijas pilsonis</t>
  </si>
  <si>
    <r>
      <t>Atbiruma dinamika PBSP "Dizains" 2017.-</t>
    </r>
    <r>
      <rPr>
        <b/>
        <sz val="12"/>
        <color theme="4" tint="-0.249977111117893"/>
        <rFont val="Times New Roman"/>
        <family val="1"/>
      </rPr>
      <t>2023. g.</t>
    </r>
    <r>
      <rPr>
        <b/>
        <sz val="12"/>
        <color theme="1"/>
        <rFont val="Times New Roman"/>
        <family val="1"/>
        <charset val="186"/>
      </rPr>
      <t xml:space="preserve"> </t>
    </r>
  </si>
  <si>
    <t xml:space="preserve"> Uzņemto studējošo dinamika PBSP "Dizains" 2017.-2023.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</si>
</sst>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2"/>
      <color theme="4" tint="-0.249977111117893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9" fillId="0" borderId="10" xfId="0" applyFont="1" applyBorder="1" applyAlignment="1">
      <alignment horizontal="right" vertical="center" wrapText="1"/>
    </xf>
    <xf numFmtId="0" fontId="20" fillId="0" borderId="10" xfId="0" applyFont="1" applyBorder="1"/>
    <xf numFmtId="0" fontId="20" fillId="0" borderId="10" xfId="0" applyFont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33" borderId="10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right" vertical="center" wrapText="1"/>
    </xf>
    <xf numFmtId="0" fontId="20" fillId="33" borderId="10" xfId="0" applyFont="1" applyFill="1" applyBorder="1" applyAlignment="1">
      <alignment horizontal="center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vertical="center" wrapText="1"/>
    </xf>
    <xf numFmtId="0" fontId="21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2" fillId="0" borderId="0" xfId="0" applyFont="1"/>
    <xf numFmtId="0" fontId="20" fillId="0" borderId="0" xfId="0" applyFont="1" applyAlignment="1">
      <alignment horizontal="left" wrapText="1"/>
    </xf>
    <xf numFmtId="0" fontId="19" fillId="0" borderId="10" xfId="0" applyFont="1" applyBorder="1" applyAlignment="1">
      <alignment horizontal="left" wrapText="1"/>
    </xf>
    <xf numFmtId="0" fontId="19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right" wrapText="1"/>
    </xf>
    <xf numFmtId="0" fontId="20" fillId="0" borderId="10" xfId="0" applyFont="1" applyBorder="1" applyAlignment="1">
      <alignment horizontal="center" vertical="center"/>
    </xf>
    <xf numFmtId="0" fontId="23" fillId="0" borderId="0" xfId="0" applyFont="1"/>
    <xf numFmtId="0" fontId="20" fillId="0" borderId="0" xfId="0" applyFont="1" applyBorder="1"/>
    <xf numFmtId="0" fontId="23" fillId="0" borderId="0" xfId="0" applyFont="1" applyBorder="1"/>
    <xf numFmtId="0" fontId="22" fillId="0" borderId="0" xfId="0" applyFont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right" vertical="center" wrapText="1"/>
    </xf>
    <xf numFmtId="0" fontId="20" fillId="34" borderId="10" xfId="0" applyFont="1" applyFill="1" applyBorder="1" applyAlignment="1">
      <alignment horizontal="left" vertical="top" wrapText="1"/>
    </xf>
    <xf numFmtId="0" fontId="20" fillId="34" borderId="10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right" vertical="center" wrapText="1"/>
    </xf>
    <xf numFmtId="0" fontId="23" fillId="34" borderId="10" xfId="0" applyFont="1" applyFill="1" applyBorder="1" applyAlignment="1">
      <alignment horizontal="left" vertical="top" wrapText="1"/>
    </xf>
    <xf numFmtId="0" fontId="22" fillId="34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/>
    <xf numFmtId="0" fontId="25" fillId="35" borderId="10" xfId="0" applyFont="1" applyFill="1" applyBorder="1" applyAlignment="1">
      <alignment horizontal="right" vertical="center" wrapText="1"/>
    </xf>
    <xf numFmtId="0" fontId="25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 wrapText="1"/>
    </xf>
    <xf numFmtId="0" fontId="25" fillId="35" borderId="10" xfId="0" applyFont="1" applyFill="1" applyBorder="1" applyAlignment="1">
      <alignment horizontal="left" vertical="top"/>
    </xf>
    <xf numFmtId="0" fontId="25" fillId="35" borderId="10" xfId="0" applyFont="1" applyFill="1" applyBorder="1"/>
    <xf numFmtId="0" fontId="25" fillId="0" borderId="10" xfId="0" applyFont="1" applyBorder="1" applyAlignment="1">
      <alignment horizontal="left" vertical="center" wrapText="1"/>
    </xf>
    <xf numFmtId="0" fontId="20" fillId="35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6" fillId="35" borderId="10" xfId="0" applyFont="1" applyFill="1" applyBorder="1" applyAlignment="1">
      <alignment horizontal="center" vertical="center" wrapText="1"/>
    </xf>
    <xf numFmtId="0" fontId="25" fillId="35" borderId="10" xfId="0" applyFont="1" applyFill="1" applyBorder="1" applyAlignment="1">
      <alignment horizontal="center" vertical="center"/>
    </xf>
    <xf numFmtId="0" fontId="25" fillId="0" borderId="14" xfId="0" applyFont="1" applyBorder="1" applyAlignment="1">
      <alignment vertical="center" wrapText="1"/>
    </xf>
    <xf numFmtId="0" fontId="25" fillId="0" borderId="15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right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right" vertical="center" wrapText="1"/>
    </xf>
    <xf numFmtId="0" fontId="26" fillId="0" borderId="20" xfId="0" applyFont="1" applyBorder="1" applyAlignment="1">
      <alignment horizontal="center" vertical="center" wrapText="1"/>
    </xf>
    <xf numFmtId="0" fontId="25" fillId="34" borderId="11" xfId="0" applyFont="1" applyFill="1" applyBorder="1" applyAlignment="1">
      <alignment horizontal="right" vertical="center" wrapText="1"/>
    </xf>
    <xf numFmtId="0" fontId="26" fillId="34" borderId="11" xfId="0" applyFont="1" applyFill="1" applyBorder="1" applyAlignment="1">
      <alignment horizontal="center" vertical="center" wrapText="1"/>
    </xf>
    <xf numFmtId="0" fontId="28" fillId="34" borderId="26" xfId="0" applyFont="1" applyFill="1" applyBorder="1" applyAlignment="1">
      <alignment horizontal="right" vertical="center" wrapText="1"/>
    </xf>
    <xf numFmtId="0" fontId="25" fillId="34" borderId="29" xfId="0" applyFont="1" applyFill="1" applyBorder="1" applyAlignment="1">
      <alignment horizontal="right" vertical="center" wrapText="1"/>
    </xf>
    <xf numFmtId="0" fontId="26" fillId="34" borderId="30" xfId="0" applyFont="1" applyFill="1" applyBorder="1" applyAlignment="1">
      <alignment horizontal="center" vertical="center" wrapText="1"/>
    </xf>
    <xf numFmtId="0" fontId="25" fillId="35" borderId="15" xfId="0" applyFont="1" applyFill="1" applyBorder="1" applyAlignment="1">
      <alignment horizontal="center" vertical="center" wrapText="1"/>
    </xf>
    <xf numFmtId="0" fontId="26" fillId="35" borderId="20" xfId="0" applyFont="1" applyFill="1" applyBorder="1" applyAlignment="1">
      <alignment horizontal="center" vertical="center" wrapText="1"/>
    </xf>
    <xf numFmtId="0" fontId="25" fillId="35" borderId="27" xfId="0" applyFont="1" applyFill="1" applyBorder="1" applyAlignment="1">
      <alignment horizontal="center" vertical="center" wrapText="1"/>
    </xf>
    <xf numFmtId="0" fontId="25" fillId="35" borderId="16" xfId="0" applyFont="1" applyFill="1" applyBorder="1" applyAlignment="1">
      <alignment horizontal="center" vertical="center" wrapText="1"/>
    </xf>
    <xf numFmtId="0" fontId="26" fillId="35" borderId="18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5" fillId="35" borderId="26" xfId="0" applyFont="1" applyFill="1" applyBorder="1" applyAlignment="1">
      <alignment vertical="center" wrapText="1"/>
    </xf>
    <xf numFmtId="0" fontId="20" fillId="36" borderId="10" xfId="0" applyFont="1" applyFill="1" applyBorder="1" applyAlignment="1">
      <alignment horizontal="center" vertical="center" wrapText="1"/>
    </xf>
    <xf numFmtId="0" fontId="22" fillId="36" borderId="10" xfId="0" applyFont="1" applyFill="1" applyBorder="1" applyAlignment="1">
      <alignment horizontal="center" vertical="center" wrapText="1"/>
    </xf>
    <xf numFmtId="0" fontId="20" fillId="36" borderId="10" xfId="0" applyFont="1" applyFill="1" applyBorder="1"/>
    <xf numFmtId="0" fontId="25" fillId="36" borderId="10" xfId="0" applyFont="1" applyFill="1" applyBorder="1"/>
    <xf numFmtId="0" fontId="25" fillId="36" borderId="10" xfId="0" applyFont="1" applyFill="1" applyBorder="1" applyAlignment="1">
      <alignment horizontal="center" vertical="center" wrapText="1"/>
    </xf>
    <xf numFmtId="0" fontId="25" fillId="37" borderId="16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7" borderId="1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0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19" fillId="37" borderId="1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2" fillId="34" borderId="10" xfId="0" applyFont="1" applyFill="1" applyBorder="1" applyAlignment="1">
      <alignment horizontal="center" vertical="center" wrapText="1"/>
    </xf>
    <xf numFmtId="0" fontId="25" fillId="34" borderId="10" xfId="0" applyFont="1" applyFill="1" applyBorder="1" applyAlignment="1">
      <alignment horizontal="center" vertical="center" wrapText="1"/>
    </xf>
    <xf numFmtId="0" fontId="22" fillId="36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8" fillId="36" borderId="31" xfId="0" applyFont="1" applyFill="1" applyBorder="1" applyAlignment="1">
      <alignment horizontal="center" vertical="center" wrapText="1"/>
    </xf>
    <xf numFmtId="0" fontId="28" fillId="36" borderId="32" xfId="0" applyFont="1" applyFill="1" applyBorder="1" applyAlignment="1">
      <alignment horizontal="center" vertical="center" wrapText="1"/>
    </xf>
    <xf numFmtId="0" fontId="28" fillId="36" borderId="34" xfId="0" applyFont="1" applyFill="1" applyBorder="1" applyAlignment="1">
      <alignment horizontal="center" vertical="center" wrapText="1"/>
    </xf>
    <xf numFmtId="0" fontId="25" fillId="34" borderId="28" xfId="0" applyFont="1" applyFill="1" applyBorder="1" applyAlignment="1">
      <alignment horizontal="center" vertical="center" wrapText="1"/>
    </xf>
    <xf numFmtId="0" fontId="25" fillId="34" borderId="25" xfId="0" applyFont="1" applyFill="1" applyBorder="1" applyAlignment="1">
      <alignment horizontal="center" vertical="center" wrapText="1"/>
    </xf>
    <xf numFmtId="0" fontId="28" fillId="34" borderId="31" xfId="0" applyFont="1" applyFill="1" applyBorder="1" applyAlignment="1">
      <alignment horizontal="center" vertical="center" wrapText="1"/>
    </xf>
    <xf numFmtId="0" fontId="28" fillId="34" borderId="32" xfId="0" applyFont="1" applyFill="1" applyBorder="1" applyAlignment="1">
      <alignment horizontal="center" vertical="center" wrapText="1"/>
    </xf>
    <xf numFmtId="0" fontId="28" fillId="34" borderId="33" xfId="0" applyFont="1" applyFill="1" applyBorder="1" applyAlignment="1">
      <alignment horizontal="center" vertical="center" wrapText="1"/>
    </xf>
    <xf numFmtId="0" fontId="28" fillId="34" borderId="34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6" fillId="34" borderId="22" xfId="0" applyFont="1" applyFill="1" applyBorder="1" applyAlignment="1">
      <alignment horizontal="center" vertical="center" wrapText="1"/>
    </xf>
    <xf numFmtId="0" fontId="26" fillId="34" borderId="23" xfId="0" applyFont="1" applyFill="1" applyBorder="1" applyAlignment="1">
      <alignment horizontal="center" vertical="center" wrapText="1"/>
    </xf>
    <xf numFmtId="0" fontId="26" fillId="34" borderId="24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b="1"/>
              <a:t>Uzņemšana</a:t>
            </a:r>
            <a:r>
              <a:rPr lang="lv-LV" b="1" baseline="0"/>
              <a:t> PBSP "Dizains"</a:t>
            </a:r>
            <a:endParaRPr lang="lv-LV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2017-2023.g.'!$B$5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2017-2023.g.'!$C$4:$I$4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'Uzņemšana 2017-2023.g.'!$C$5:$I$5</c:f>
              <c:numCache>
                <c:formatCode>General</c:formatCode>
                <c:ptCount val="7"/>
                <c:pt idx="0">
                  <c:v>16</c:v>
                </c:pt>
                <c:pt idx="1">
                  <c:v>14</c:v>
                </c:pt>
                <c:pt idx="2">
                  <c:v>20</c:v>
                </c:pt>
                <c:pt idx="3">
                  <c:v>22</c:v>
                </c:pt>
                <c:pt idx="4">
                  <c:v>23</c:v>
                </c:pt>
                <c:pt idx="5">
                  <c:v>31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5B-46BA-BD30-53678280061B}"/>
            </c:ext>
          </c:extLst>
        </c:ser>
        <c:ser>
          <c:idx val="1"/>
          <c:order val="1"/>
          <c:tx>
            <c:strRef>
              <c:f>'Uzņemšana 2017-2023.g.'!$B$6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2017-2023.g.'!$C$4:$I$4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'Uzņemšana 2017-2023.g.'!$C$6:$I$6</c:f>
              <c:numCache>
                <c:formatCode>General</c:formatCode>
                <c:ptCount val="7"/>
                <c:pt idx="2">
                  <c:v>1</c:v>
                </c:pt>
                <c:pt idx="3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5B-46BA-BD30-536782800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5109663"/>
        <c:axId val="1930925359"/>
      </c:barChart>
      <c:catAx>
        <c:axId val="1935109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925359"/>
        <c:crosses val="autoZero"/>
        <c:auto val="1"/>
        <c:lblAlgn val="ctr"/>
        <c:lblOffset val="100"/>
        <c:noMultiLvlLbl val="0"/>
      </c:catAx>
      <c:valAx>
        <c:axId val="1930925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109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1666875</xdr:colOff>
      <xdr:row>10</xdr:row>
      <xdr:rowOff>61912</xdr:rowOff>
    </xdr:from>
    <xdr:to>
      <xdr:col>7</xdr:col>
      <xdr:colOff>76200</xdr:colOff>
      <xdr:row>26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27111B-552B-417B-AF36-05A1E4E748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7"/>
  <sheetViews>
    <sheetView zoomScaleNormal="100" workbookViewId="0">
      <selection activeCell="V9" sqref="V9"/>
    </sheetView>
  </sheetViews>
  <sheetFormatPr defaultColWidth="8.85546875" defaultRowHeight="15" x14ac:dyDescent="0.25"/>
  <cols>
    <col min="1" max="1" width="28.42578125" style="5" customWidth="1"/>
    <col min="2" max="3" width="11.85546875" style="5" customWidth="1"/>
    <col min="4" max="4" width="8" style="5" customWidth="1"/>
    <col min="5" max="6" width="11.85546875" style="5" customWidth="1"/>
    <col min="7" max="7" width="7.7109375" style="5" customWidth="1"/>
    <col min="8" max="9" width="11.85546875" style="5" customWidth="1"/>
    <col min="10" max="10" width="8.28515625" style="5" customWidth="1"/>
    <col min="11" max="12" width="11.85546875" style="5" customWidth="1"/>
    <col min="13" max="13" width="8.7109375" style="5" customWidth="1"/>
    <col min="14" max="15" width="11.85546875" style="5" customWidth="1"/>
    <col min="16" max="16" width="7.140625" style="5" customWidth="1"/>
    <col min="17" max="18" width="11.85546875" style="5" customWidth="1"/>
    <col min="19" max="19" width="7.140625" style="5" customWidth="1"/>
    <col min="20" max="21" width="11.85546875" style="5" customWidth="1"/>
    <col min="22" max="22" width="7.140625" style="5" customWidth="1"/>
    <col min="23" max="23" width="8.28515625" style="5" customWidth="1"/>
    <col min="24" max="16384" width="8.85546875" style="5"/>
  </cols>
  <sheetData>
    <row r="1" spans="1:23" ht="29.45" customHeight="1" x14ac:dyDescent="0.25">
      <c r="A1" s="76" t="s">
        <v>14</v>
      </c>
      <c r="B1" s="76"/>
      <c r="C1" s="76"/>
      <c r="D1" s="76"/>
      <c r="E1" s="76"/>
      <c r="F1" s="76"/>
      <c r="G1" s="76"/>
    </row>
    <row r="3" spans="1:23" ht="13.9" customHeight="1" x14ac:dyDescent="0.25">
      <c r="A3" s="6" t="s">
        <v>9</v>
      </c>
      <c r="B3" s="77" t="s">
        <v>1</v>
      </c>
      <c r="C3" s="77"/>
      <c r="D3" s="77"/>
      <c r="E3" s="77" t="s">
        <v>1</v>
      </c>
      <c r="F3" s="77"/>
      <c r="G3" s="77"/>
      <c r="H3" s="77" t="s">
        <v>1</v>
      </c>
      <c r="I3" s="77"/>
      <c r="J3" s="77"/>
      <c r="K3" s="77" t="s">
        <v>1</v>
      </c>
      <c r="L3" s="77"/>
      <c r="M3" s="77"/>
      <c r="N3" s="77" t="s">
        <v>1</v>
      </c>
      <c r="O3" s="77"/>
      <c r="P3" s="77"/>
      <c r="Q3" s="77" t="s">
        <v>1</v>
      </c>
      <c r="R3" s="77"/>
      <c r="S3" s="77"/>
      <c r="T3" s="77" t="s">
        <v>1</v>
      </c>
      <c r="U3" s="77"/>
      <c r="V3" s="77"/>
      <c r="W3" s="7"/>
    </row>
    <row r="4" spans="1:23" s="4" customFormat="1" ht="14.25" customHeight="1" x14ac:dyDescent="0.2">
      <c r="A4" s="6" t="s">
        <v>10</v>
      </c>
      <c r="B4" s="78">
        <v>2017</v>
      </c>
      <c r="C4" s="78"/>
      <c r="D4" s="78"/>
      <c r="E4" s="78">
        <v>2018</v>
      </c>
      <c r="F4" s="78"/>
      <c r="G4" s="78"/>
      <c r="H4" s="78">
        <v>2019</v>
      </c>
      <c r="I4" s="78"/>
      <c r="J4" s="78"/>
      <c r="K4" s="78">
        <v>2020</v>
      </c>
      <c r="L4" s="78"/>
      <c r="M4" s="78"/>
      <c r="N4" s="78">
        <v>2021</v>
      </c>
      <c r="O4" s="78"/>
      <c r="P4" s="78"/>
      <c r="Q4" s="78">
        <v>2022</v>
      </c>
      <c r="R4" s="78"/>
      <c r="S4" s="78"/>
      <c r="T4" s="81">
        <v>2023</v>
      </c>
      <c r="U4" s="81"/>
      <c r="V4" s="81"/>
      <c r="W4" s="79" t="s">
        <v>8</v>
      </c>
    </row>
    <row r="5" spans="1:23" ht="30" x14ac:dyDescent="0.25">
      <c r="A5" s="6" t="s">
        <v>0</v>
      </c>
      <c r="B5" s="8" t="s">
        <v>2</v>
      </c>
      <c r="C5" s="8" t="s">
        <v>3</v>
      </c>
      <c r="D5" s="9" t="s">
        <v>8</v>
      </c>
      <c r="E5" s="8" t="s">
        <v>2</v>
      </c>
      <c r="F5" s="8" t="s">
        <v>3</v>
      </c>
      <c r="G5" s="9" t="s">
        <v>8</v>
      </c>
      <c r="H5" s="8" t="s">
        <v>2</v>
      </c>
      <c r="I5" s="8" t="s">
        <v>3</v>
      </c>
      <c r="J5" s="9" t="s">
        <v>8</v>
      </c>
      <c r="K5" s="8" t="s">
        <v>2</v>
      </c>
      <c r="L5" s="8" t="s">
        <v>3</v>
      </c>
      <c r="M5" s="9" t="s">
        <v>8</v>
      </c>
      <c r="N5" s="8" t="s">
        <v>2</v>
      </c>
      <c r="O5" s="8" t="s">
        <v>3</v>
      </c>
      <c r="P5" s="9" t="s">
        <v>8</v>
      </c>
      <c r="Q5" s="8" t="s">
        <v>2</v>
      </c>
      <c r="R5" s="8" t="s">
        <v>3</v>
      </c>
      <c r="S5" s="9" t="s">
        <v>8</v>
      </c>
      <c r="T5" s="8" t="s">
        <v>2</v>
      </c>
      <c r="U5" s="8" t="s">
        <v>3</v>
      </c>
      <c r="V5" s="74" t="s">
        <v>8</v>
      </c>
      <c r="W5" s="80"/>
    </row>
    <row r="6" spans="1:23" ht="30" x14ac:dyDescent="0.25">
      <c r="A6" s="10" t="s">
        <v>11</v>
      </c>
      <c r="B6" s="8">
        <v>16</v>
      </c>
      <c r="C6" s="8"/>
      <c r="D6" s="9">
        <v>16</v>
      </c>
      <c r="E6" s="8">
        <v>14</v>
      </c>
      <c r="F6" s="8"/>
      <c r="G6" s="9">
        <v>14</v>
      </c>
      <c r="H6" s="8">
        <v>20</v>
      </c>
      <c r="I6" s="8">
        <v>1</v>
      </c>
      <c r="J6" s="9">
        <v>21</v>
      </c>
      <c r="K6" s="8">
        <v>22</v>
      </c>
      <c r="L6" s="8">
        <v>1</v>
      </c>
      <c r="M6" s="9">
        <v>23</v>
      </c>
      <c r="N6" s="8">
        <v>23</v>
      </c>
      <c r="O6" s="8"/>
      <c r="P6" s="9">
        <v>23</v>
      </c>
      <c r="Q6" s="8">
        <v>31</v>
      </c>
      <c r="R6" s="8">
        <v>1</v>
      </c>
      <c r="S6" s="9">
        <v>32</v>
      </c>
      <c r="T6" s="75">
        <v>20</v>
      </c>
      <c r="U6" s="8">
        <v>0</v>
      </c>
      <c r="V6" s="75">
        <f>SUM(T6:U6)</f>
        <v>20</v>
      </c>
      <c r="W6" s="75">
        <f>D6+G6+J6+M6+P6+S6+V6</f>
        <v>149</v>
      </c>
    </row>
    <row r="7" spans="1:23" x14ac:dyDescent="0.25">
      <c r="A7" s="11" t="s">
        <v>8</v>
      </c>
      <c r="B7" s="9">
        <f t="shared" ref="B7:W7" si="0">SUM(B6:B6)</f>
        <v>16</v>
      </c>
      <c r="C7" s="9">
        <f t="shared" si="0"/>
        <v>0</v>
      </c>
      <c r="D7" s="9">
        <f t="shared" si="0"/>
        <v>16</v>
      </c>
      <c r="E7" s="9">
        <f t="shared" si="0"/>
        <v>14</v>
      </c>
      <c r="F7" s="9">
        <f t="shared" si="0"/>
        <v>0</v>
      </c>
      <c r="G7" s="9">
        <f t="shared" si="0"/>
        <v>14</v>
      </c>
      <c r="H7" s="9">
        <f t="shared" si="0"/>
        <v>20</v>
      </c>
      <c r="I7" s="9">
        <f t="shared" si="0"/>
        <v>1</v>
      </c>
      <c r="J7" s="9">
        <f t="shared" si="0"/>
        <v>21</v>
      </c>
      <c r="K7" s="9">
        <f t="shared" si="0"/>
        <v>22</v>
      </c>
      <c r="L7" s="9">
        <f t="shared" si="0"/>
        <v>1</v>
      </c>
      <c r="M7" s="9">
        <f t="shared" si="0"/>
        <v>23</v>
      </c>
      <c r="N7" s="9">
        <f t="shared" si="0"/>
        <v>23</v>
      </c>
      <c r="O7" s="9">
        <f t="shared" si="0"/>
        <v>0</v>
      </c>
      <c r="P7" s="9">
        <f t="shared" si="0"/>
        <v>23</v>
      </c>
      <c r="Q7" s="9">
        <f t="shared" si="0"/>
        <v>31</v>
      </c>
      <c r="R7" s="9">
        <f t="shared" si="0"/>
        <v>1</v>
      </c>
      <c r="S7" s="9">
        <f t="shared" si="0"/>
        <v>32</v>
      </c>
      <c r="T7" s="75">
        <f t="shared" ref="T7:V7" si="1">SUM(T6:T6)</f>
        <v>20</v>
      </c>
      <c r="U7" s="74">
        <f t="shared" si="1"/>
        <v>0</v>
      </c>
      <c r="V7" s="75">
        <f t="shared" si="1"/>
        <v>20</v>
      </c>
      <c r="W7" s="75">
        <f t="shared" si="0"/>
        <v>149</v>
      </c>
    </row>
    <row r="8" spans="1:23" ht="13.9" customHeight="1" x14ac:dyDescent="0.25">
      <c r="A8" s="12"/>
    </row>
    <row r="9" spans="1:23" ht="13.9" customHeight="1" x14ac:dyDescent="0.25">
      <c r="A9" s="12"/>
    </row>
    <row r="12" spans="1:23" ht="13.9" customHeight="1" x14ac:dyDescent="0.25">
      <c r="A12" s="6" t="s">
        <v>9</v>
      </c>
      <c r="B12" s="77" t="s">
        <v>1</v>
      </c>
      <c r="C12" s="77"/>
      <c r="D12" s="77"/>
      <c r="E12" s="77" t="s">
        <v>1</v>
      </c>
      <c r="F12" s="77"/>
      <c r="G12" s="77"/>
      <c r="H12" s="77" t="s">
        <v>1</v>
      </c>
      <c r="I12" s="77"/>
      <c r="J12" s="77"/>
      <c r="K12" s="77" t="s">
        <v>1</v>
      </c>
      <c r="L12" s="77"/>
      <c r="M12" s="77"/>
      <c r="N12" s="77" t="s">
        <v>1</v>
      </c>
      <c r="O12" s="77"/>
      <c r="P12" s="77"/>
      <c r="Q12" s="77" t="s">
        <v>1</v>
      </c>
      <c r="R12" s="77"/>
      <c r="S12" s="77"/>
      <c r="T12" s="77" t="s">
        <v>1</v>
      </c>
      <c r="U12" s="77"/>
      <c r="V12" s="77"/>
      <c r="W12" s="7"/>
    </row>
    <row r="13" spans="1:23" s="4" customFormat="1" ht="14.25" customHeight="1" x14ac:dyDescent="0.2">
      <c r="A13" s="6" t="s">
        <v>10</v>
      </c>
      <c r="B13" s="78">
        <v>2017</v>
      </c>
      <c r="C13" s="78"/>
      <c r="D13" s="78"/>
      <c r="E13" s="78">
        <v>2018</v>
      </c>
      <c r="F13" s="78"/>
      <c r="G13" s="78"/>
      <c r="H13" s="78">
        <v>2019</v>
      </c>
      <c r="I13" s="78"/>
      <c r="J13" s="78"/>
      <c r="K13" s="78">
        <v>2020</v>
      </c>
      <c r="L13" s="78"/>
      <c r="M13" s="78"/>
      <c r="N13" s="78">
        <v>2021</v>
      </c>
      <c r="O13" s="78"/>
      <c r="P13" s="78"/>
      <c r="Q13" s="78">
        <v>2022</v>
      </c>
      <c r="R13" s="78"/>
      <c r="S13" s="78"/>
      <c r="T13" s="78">
        <v>2022</v>
      </c>
      <c r="U13" s="78"/>
      <c r="V13" s="78"/>
      <c r="W13" s="79" t="s">
        <v>8</v>
      </c>
    </row>
    <row r="14" spans="1:23" ht="30" x14ac:dyDescent="0.25">
      <c r="A14" s="6" t="s">
        <v>0</v>
      </c>
      <c r="B14" s="8" t="s">
        <v>2</v>
      </c>
      <c r="C14" s="8" t="s">
        <v>3</v>
      </c>
      <c r="D14" s="9" t="s">
        <v>8</v>
      </c>
      <c r="E14" s="8" t="s">
        <v>2</v>
      </c>
      <c r="F14" s="8" t="s">
        <v>3</v>
      </c>
      <c r="G14" s="9" t="s">
        <v>8</v>
      </c>
      <c r="H14" s="8" t="s">
        <v>2</v>
      </c>
      <c r="I14" s="8" t="s">
        <v>3</v>
      </c>
      <c r="J14" s="9" t="s">
        <v>8</v>
      </c>
      <c r="K14" s="8" t="s">
        <v>2</v>
      </c>
      <c r="L14" s="8" t="s">
        <v>3</v>
      </c>
      <c r="M14" s="9" t="s">
        <v>8</v>
      </c>
      <c r="N14" s="8" t="s">
        <v>2</v>
      </c>
      <c r="O14" s="8" t="s">
        <v>3</v>
      </c>
      <c r="P14" s="9" t="s">
        <v>8</v>
      </c>
      <c r="Q14" s="8" t="s">
        <v>2</v>
      </c>
      <c r="R14" s="8" t="s">
        <v>3</v>
      </c>
      <c r="S14" s="9" t="s">
        <v>8</v>
      </c>
      <c r="T14" s="8" t="s">
        <v>2</v>
      </c>
      <c r="U14" s="8" t="s">
        <v>3</v>
      </c>
      <c r="V14" s="74" t="s">
        <v>8</v>
      </c>
      <c r="W14" s="80"/>
    </row>
    <row r="15" spans="1:23" ht="42.75" x14ac:dyDescent="0.25">
      <c r="A15" s="13" t="s">
        <v>11</v>
      </c>
      <c r="B15" s="8"/>
      <c r="C15" s="8"/>
      <c r="D15" s="9"/>
      <c r="E15" s="8"/>
      <c r="F15" s="8"/>
      <c r="G15" s="9"/>
      <c r="H15" s="8"/>
      <c r="I15" s="8"/>
      <c r="J15" s="9"/>
      <c r="K15" s="8"/>
      <c r="L15" s="8"/>
      <c r="M15" s="9"/>
      <c r="N15" s="8"/>
      <c r="O15" s="8"/>
      <c r="P15" s="9"/>
      <c r="Q15" s="8"/>
      <c r="R15" s="8"/>
      <c r="S15" s="9"/>
      <c r="T15" s="8"/>
      <c r="U15" s="8"/>
      <c r="V15" s="74"/>
      <c r="W15" s="74"/>
    </row>
    <row r="16" spans="1:23" ht="13.9" customHeight="1" x14ac:dyDescent="0.25">
      <c r="A16" s="14" t="s">
        <v>12</v>
      </c>
      <c r="B16" s="8"/>
      <c r="C16" s="8"/>
      <c r="D16" s="9"/>
      <c r="E16" s="8"/>
      <c r="F16" s="8"/>
      <c r="G16" s="9"/>
      <c r="H16" s="8">
        <v>1</v>
      </c>
      <c r="I16" s="8"/>
      <c r="J16" s="9">
        <v>1</v>
      </c>
      <c r="K16" s="8"/>
      <c r="L16" s="8"/>
      <c r="M16" s="9"/>
      <c r="N16" s="8"/>
      <c r="O16" s="8"/>
      <c r="P16" s="9"/>
      <c r="Q16" s="8"/>
      <c r="R16" s="8"/>
      <c r="S16" s="9"/>
      <c r="T16" s="8"/>
      <c r="U16" s="8"/>
      <c r="V16" s="74"/>
      <c r="W16" s="74">
        <v>1</v>
      </c>
    </row>
    <row r="17" spans="1:23" x14ac:dyDescent="0.25">
      <c r="A17" s="11" t="s">
        <v>8</v>
      </c>
      <c r="B17" s="15"/>
      <c r="C17" s="15"/>
      <c r="D17" s="15"/>
      <c r="E17" s="15"/>
      <c r="F17" s="15"/>
      <c r="G17" s="15"/>
      <c r="H17" s="15">
        <v>1</v>
      </c>
      <c r="I17" s="15"/>
      <c r="J17" s="15">
        <v>1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</row>
  </sheetData>
  <mergeCells count="31">
    <mergeCell ref="T12:V12"/>
    <mergeCell ref="T13:V13"/>
    <mergeCell ref="Q12:S12"/>
    <mergeCell ref="Q3:S3"/>
    <mergeCell ref="W4:W5"/>
    <mergeCell ref="Q4:S4"/>
    <mergeCell ref="T3:V3"/>
    <mergeCell ref="T4:V4"/>
    <mergeCell ref="W13:W14"/>
    <mergeCell ref="B13:D13"/>
    <mergeCell ref="E13:G13"/>
    <mergeCell ref="H13:J13"/>
    <mergeCell ref="K13:M13"/>
    <mergeCell ref="N13:P13"/>
    <mergeCell ref="Q13:S13"/>
    <mergeCell ref="A1:G1"/>
    <mergeCell ref="H12:J12"/>
    <mergeCell ref="K12:M12"/>
    <mergeCell ref="N12:P12"/>
    <mergeCell ref="B4:D4"/>
    <mergeCell ref="E4:G4"/>
    <mergeCell ref="H4:J4"/>
    <mergeCell ref="K4:M4"/>
    <mergeCell ref="N4:P4"/>
    <mergeCell ref="B12:D12"/>
    <mergeCell ref="E12:G12"/>
    <mergeCell ref="B3:D3"/>
    <mergeCell ref="E3:G3"/>
    <mergeCell ref="H3:J3"/>
    <mergeCell ref="K3:M3"/>
    <mergeCell ref="N3: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6"/>
  <sheetViews>
    <sheetView zoomScale="110" zoomScaleNormal="110" workbookViewId="0">
      <selection activeCell="K26" sqref="K26"/>
    </sheetView>
  </sheetViews>
  <sheetFormatPr defaultColWidth="8.85546875" defaultRowHeight="15" x14ac:dyDescent="0.25"/>
  <cols>
    <col min="1" max="1" width="32.85546875" style="5" bestFit="1" customWidth="1"/>
    <col min="2" max="2" width="24.140625" style="16" bestFit="1" customWidth="1"/>
    <col min="3" max="8" width="8.5703125" style="5" customWidth="1"/>
    <col min="9" max="9" width="8.85546875" style="5"/>
    <col min="10" max="10" width="8.7109375" style="5" customWidth="1"/>
    <col min="11" max="11" width="7.42578125" style="5" customWidth="1"/>
    <col min="12" max="16384" width="8.85546875" style="5"/>
  </cols>
  <sheetData>
    <row r="1" spans="1:23" ht="36" customHeight="1" x14ac:dyDescent="0.25">
      <c r="A1" s="82" t="s">
        <v>18</v>
      </c>
      <c r="B1" s="82"/>
      <c r="C1" s="82"/>
      <c r="D1" s="82"/>
      <c r="E1" s="82"/>
      <c r="F1" s="82"/>
      <c r="G1" s="82"/>
      <c r="H1" s="82"/>
    </row>
    <row r="2" spans="1:23" ht="13.9" x14ac:dyDescent="0.25"/>
    <row r="3" spans="1:23" ht="30" x14ac:dyDescent="0.25">
      <c r="A3" s="31" t="s">
        <v>9</v>
      </c>
      <c r="B3" s="32"/>
      <c r="C3" s="33" t="s">
        <v>1</v>
      </c>
      <c r="D3" s="33" t="s">
        <v>1</v>
      </c>
      <c r="E3" s="33" t="s">
        <v>1</v>
      </c>
      <c r="F3" s="33" t="s">
        <v>1</v>
      </c>
      <c r="G3" s="33" t="s">
        <v>1</v>
      </c>
      <c r="H3" s="33" t="s">
        <v>1</v>
      </c>
      <c r="I3" s="68" t="s">
        <v>1</v>
      </c>
      <c r="P3" s="28"/>
      <c r="Q3" s="28"/>
      <c r="R3" s="28"/>
      <c r="S3" s="28"/>
      <c r="T3" s="28"/>
      <c r="U3" s="28"/>
      <c r="V3" s="28"/>
      <c r="W3" s="28"/>
    </row>
    <row r="4" spans="1:23" s="27" customFormat="1" x14ac:dyDescent="0.25">
      <c r="A4" s="34" t="s">
        <v>10</v>
      </c>
      <c r="B4" s="35"/>
      <c r="C4" s="36">
        <v>2017</v>
      </c>
      <c r="D4" s="36">
        <v>2018</v>
      </c>
      <c r="E4" s="36">
        <v>2019</v>
      </c>
      <c r="F4" s="36">
        <v>2020</v>
      </c>
      <c r="G4" s="36">
        <v>2021</v>
      </c>
      <c r="H4" s="36">
        <v>2022</v>
      </c>
      <c r="I4" s="69">
        <v>2023</v>
      </c>
      <c r="P4" s="29"/>
      <c r="Q4" s="29"/>
      <c r="R4" s="29"/>
      <c r="S4" s="29"/>
      <c r="T4" s="29"/>
      <c r="U4" s="29"/>
      <c r="V4" s="29"/>
      <c r="W4" s="29"/>
    </row>
    <row r="5" spans="1:23" ht="18.600000000000001" customHeight="1" x14ac:dyDescent="0.25">
      <c r="A5" s="83" t="s">
        <v>11</v>
      </c>
      <c r="B5" s="7" t="s">
        <v>2</v>
      </c>
      <c r="C5" s="7">
        <v>16</v>
      </c>
      <c r="D5" s="7">
        <v>14</v>
      </c>
      <c r="E5" s="7">
        <v>20</v>
      </c>
      <c r="F5" s="7">
        <v>22</v>
      </c>
      <c r="G5" s="7">
        <v>23</v>
      </c>
      <c r="H5" s="7">
        <v>31</v>
      </c>
      <c r="I5" s="70">
        <v>20</v>
      </c>
      <c r="J5" s="17"/>
      <c r="P5" s="28"/>
      <c r="Q5" s="30"/>
      <c r="R5" s="30"/>
      <c r="S5" s="30"/>
      <c r="T5" s="30"/>
      <c r="U5" s="30"/>
      <c r="V5" s="30"/>
      <c r="W5" s="28"/>
    </row>
    <row r="6" spans="1:23" ht="17.45" customHeight="1" x14ac:dyDescent="0.25">
      <c r="A6" s="84"/>
      <c r="B6" s="7" t="s">
        <v>3</v>
      </c>
      <c r="C6" s="7"/>
      <c r="D6" s="7"/>
      <c r="E6" s="7">
        <v>1</v>
      </c>
      <c r="F6" s="7">
        <v>1</v>
      </c>
      <c r="G6" s="7"/>
      <c r="H6" s="7">
        <v>1</v>
      </c>
      <c r="I6" s="70"/>
      <c r="J6" s="17"/>
      <c r="P6" s="28"/>
      <c r="Q6" s="28"/>
      <c r="R6" s="28"/>
      <c r="S6" s="28"/>
      <c r="T6" s="28"/>
      <c r="U6" s="28"/>
      <c r="V6" s="28"/>
      <c r="W6" s="28"/>
    </row>
    <row r="7" spans="1:23" x14ac:dyDescent="0.25">
      <c r="B7" s="42" t="s">
        <v>8</v>
      </c>
      <c r="C7" s="43">
        <f>SUM(C5:C6)</f>
        <v>16</v>
      </c>
      <c r="D7" s="43">
        <f t="shared" ref="D7:H7" si="0">SUM(D5:D6)</f>
        <v>14</v>
      </c>
      <c r="E7" s="43">
        <f t="shared" si="0"/>
        <v>21</v>
      </c>
      <c r="F7" s="43">
        <f t="shared" si="0"/>
        <v>23</v>
      </c>
      <c r="G7" s="43">
        <f t="shared" si="0"/>
        <v>23</v>
      </c>
      <c r="H7" s="43">
        <f t="shared" si="0"/>
        <v>32</v>
      </c>
      <c r="I7" s="71">
        <v>20</v>
      </c>
    </row>
    <row r="8" spans="1:23" ht="13.9" x14ac:dyDescent="0.25"/>
    <row r="9" spans="1:23" ht="13.9" x14ac:dyDescent="0.25"/>
    <row r="10" spans="1:23" ht="13.9" x14ac:dyDescent="0.25"/>
    <row r="11" spans="1:23" ht="13.9" x14ac:dyDescent="0.25"/>
    <row r="12" spans="1:23" ht="13.9" x14ac:dyDescent="0.25"/>
    <row r="13" spans="1:23" ht="13.9" x14ac:dyDescent="0.25"/>
    <row r="14" spans="1:23" ht="13.9" x14ac:dyDescent="0.25"/>
    <row r="15" spans="1:23" ht="13.9" x14ac:dyDescent="0.25"/>
    <row r="16" spans="1:23" ht="13.9" x14ac:dyDescent="0.25"/>
  </sheetData>
  <mergeCells count="2">
    <mergeCell ref="A1:H1"/>
    <mergeCell ref="A5:A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18"/>
  <sheetViews>
    <sheetView zoomScaleNormal="100" workbookViewId="0">
      <pane xSplit="1" ySplit="2" topLeftCell="C3" activePane="bottomRight" state="frozen"/>
      <selection pane="topRight" activeCell="B1" sqref="B1"/>
      <selection pane="bottomLeft" activeCell="A3" sqref="A3"/>
      <selection pane="bottomRight" activeCell="S22" sqref="S22"/>
    </sheetView>
  </sheetViews>
  <sheetFormatPr defaultColWidth="8.85546875" defaultRowHeight="15" x14ac:dyDescent="0.25"/>
  <cols>
    <col min="1" max="1" width="29.42578125" style="12" customWidth="1"/>
    <col min="2" max="3" width="11.7109375" style="5" customWidth="1"/>
    <col min="4" max="4" width="12.5703125" style="5" customWidth="1"/>
    <col min="5" max="6" width="11.7109375" style="5" customWidth="1"/>
    <col min="7" max="7" width="7.5703125" style="5" customWidth="1"/>
    <col min="8" max="9" width="11.7109375" style="5" customWidth="1"/>
    <col min="10" max="10" width="7.28515625" style="5" customWidth="1"/>
    <col min="11" max="12" width="11.7109375" style="5" customWidth="1"/>
    <col min="13" max="13" width="7.7109375" style="5" customWidth="1"/>
    <col min="14" max="15" width="11.7109375" style="5" customWidth="1"/>
    <col min="16" max="16" width="8.7109375" style="5" customWidth="1"/>
    <col min="17" max="18" width="11.7109375" style="5" customWidth="1"/>
    <col min="19" max="19" width="8.28515625" style="5" customWidth="1"/>
    <col min="20" max="21" width="11.7109375" style="5" customWidth="1"/>
    <col min="22" max="22" width="8.28515625" style="5" customWidth="1"/>
    <col min="23" max="23" width="11" style="5" customWidth="1"/>
    <col min="24" max="24" width="12.7109375" style="5" customWidth="1"/>
    <col min="25" max="16384" width="8.85546875" style="5"/>
  </cols>
  <sheetData>
    <row r="1" spans="1:24" ht="42" customHeight="1" x14ac:dyDescent="0.25">
      <c r="A1" s="82" t="s">
        <v>15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</row>
    <row r="3" spans="1:24" x14ac:dyDescent="0.25">
      <c r="A3" s="31" t="s">
        <v>9</v>
      </c>
      <c r="B3" s="88" t="s">
        <v>1</v>
      </c>
      <c r="C3" s="88"/>
      <c r="D3" s="88"/>
      <c r="E3" s="88" t="s">
        <v>1</v>
      </c>
      <c r="F3" s="88"/>
      <c r="G3" s="88"/>
      <c r="H3" s="88" t="s">
        <v>1</v>
      </c>
      <c r="I3" s="88"/>
      <c r="J3" s="88"/>
      <c r="K3" s="88" t="s">
        <v>1</v>
      </c>
      <c r="L3" s="88"/>
      <c r="M3" s="88"/>
      <c r="N3" s="88" t="s">
        <v>1</v>
      </c>
      <c r="O3" s="88"/>
      <c r="P3" s="88"/>
      <c r="Q3" s="88" t="s">
        <v>1</v>
      </c>
      <c r="R3" s="88"/>
      <c r="S3" s="88"/>
      <c r="T3" s="88" t="s">
        <v>1</v>
      </c>
      <c r="U3" s="88"/>
      <c r="V3" s="88"/>
      <c r="W3" s="38"/>
      <c r="X3" s="19"/>
    </row>
    <row r="4" spans="1:24" s="21" customFormat="1" x14ac:dyDescent="0.25">
      <c r="A4" s="34" t="s">
        <v>10</v>
      </c>
      <c r="B4" s="85">
        <v>2017</v>
      </c>
      <c r="C4" s="85"/>
      <c r="D4" s="85"/>
      <c r="E4" s="85">
        <v>2018</v>
      </c>
      <c r="F4" s="85"/>
      <c r="G4" s="85"/>
      <c r="H4" s="85">
        <v>2019</v>
      </c>
      <c r="I4" s="85"/>
      <c r="J4" s="85"/>
      <c r="K4" s="85">
        <v>2020</v>
      </c>
      <c r="L4" s="85"/>
      <c r="M4" s="85"/>
      <c r="N4" s="85">
        <v>2021</v>
      </c>
      <c r="O4" s="85"/>
      <c r="P4" s="85"/>
      <c r="Q4" s="85">
        <v>2022</v>
      </c>
      <c r="R4" s="85"/>
      <c r="S4" s="85"/>
      <c r="T4" s="87">
        <v>2023</v>
      </c>
      <c r="U4" s="87"/>
      <c r="V4" s="87"/>
      <c r="W4" s="86" t="s">
        <v>8</v>
      </c>
      <c r="X4" s="20"/>
    </row>
    <row r="5" spans="1:24" ht="30" x14ac:dyDescent="0.25">
      <c r="A5" s="31" t="s">
        <v>0</v>
      </c>
      <c r="B5" s="33" t="s">
        <v>2</v>
      </c>
      <c r="C5" s="33" t="s">
        <v>3</v>
      </c>
      <c r="D5" s="33" t="s">
        <v>8</v>
      </c>
      <c r="E5" s="33" t="s">
        <v>2</v>
      </c>
      <c r="F5" s="33" t="s">
        <v>3</v>
      </c>
      <c r="G5" s="33" t="s">
        <v>8</v>
      </c>
      <c r="H5" s="33" t="s">
        <v>2</v>
      </c>
      <c r="I5" s="33" t="s">
        <v>3</v>
      </c>
      <c r="J5" s="33" t="s">
        <v>8</v>
      </c>
      <c r="K5" s="33" t="s">
        <v>2</v>
      </c>
      <c r="L5" s="33" t="s">
        <v>3</v>
      </c>
      <c r="M5" s="33" t="s">
        <v>8</v>
      </c>
      <c r="N5" s="33" t="s">
        <v>2</v>
      </c>
      <c r="O5" s="33" t="s">
        <v>3</v>
      </c>
      <c r="P5" s="33" t="s">
        <v>8</v>
      </c>
      <c r="Q5" s="37" t="s">
        <v>2</v>
      </c>
      <c r="R5" s="37" t="s">
        <v>3</v>
      </c>
      <c r="S5" s="37" t="s">
        <v>8</v>
      </c>
      <c r="T5" s="33" t="s">
        <v>2</v>
      </c>
      <c r="U5" s="33" t="s">
        <v>3</v>
      </c>
      <c r="V5" s="33" t="s">
        <v>8</v>
      </c>
      <c r="W5" s="86"/>
      <c r="X5" s="19"/>
    </row>
    <row r="6" spans="1:24" ht="42.75" x14ac:dyDescent="0.25">
      <c r="A6" s="44" t="s">
        <v>13</v>
      </c>
      <c r="B6" s="8">
        <v>17</v>
      </c>
      <c r="C6" s="8"/>
      <c r="D6" s="41">
        <v>17</v>
      </c>
      <c r="E6" s="8">
        <v>2</v>
      </c>
      <c r="F6" s="8"/>
      <c r="G6" s="41">
        <v>2</v>
      </c>
      <c r="H6" s="8"/>
      <c r="I6" s="8"/>
      <c r="J6" s="41"/>
      <c r="K6" s="8"/>
      <c r="L6" s="8"/>
      <c r="M6" s="41"/>
      <c r="N6" s="8"/>
      <c r="O6" s="8"/>
      <c r="P6" s="41"/>
      <c r="Q6" s="8"/>
      <c r="R6" s="8"/>
      <c r="S6" s="41"/>
      <c r="T6" s="8"/>
      <c r="U6" s="8"/>
      <c r="V6" s="41"/>
      <c r="W6" s="40">
        <v>19</v>
      </c>
      <c r="X6" s="19"/>
    </row>
    <row r="7" spans="1:24" ht="39.6" customHeight="1" x14ac:dyDescent="0.25">
      <c r="A7" s="44" t="s">
        <v>11</v>
      </c>
      <c r="B7" s="8"/>
      <c r="C7" s="8"/>
      <c r="D7" s="41"/>
      <c r="E7" s="8">
        <v>10</v>
      </c>
      <c r="F7" s="8"/>
      <c r="G7" s="41">
        <v>10</v>
      </c>
      <c r="H7" s="8">
        <v>13</v>
      </c>
      <c r="I7" s="8"/>
      <c r="J7" s="41">
        <v>13</v>
      </c>
      <c r="K7" s="8">
        <v>11</v>
      </c>
      <c r="L7" s="8"/>
      <c r="M7" s="41">
        <v>11</v>
      </c>
      <c r="N7" s="8">
        <v>10</v>
      </c>
      <c r="O7" s="8"/>
      <c r="P7" s="41">
        <v>10</v>
      </c>
      <c r="Q7" s="8">
        <v>6</v>
      </c>
      <c r="R7" s="8"/>
      <c r="S7" s="41">
        <v>6</v>
      </c>
      <c r="T7" s="8">
        <v>7</v>
      </c>
      <c r="U7" s="8"/>
      <c r="V7" s="68">
        <f>T7+U7</f>
        <v>7</v>
      </c>
      <c r="W7" s="72">
        <f>SUM(D7,G7,J7,M7,P7,S7,V7)</f>
        <v>57</v>
      </c>
      <c r="X7" s="19"/>
    </row>
    <row r="8" spans="1:24" x14ac:dyDescent="0.25">
      <c r="A8" s="39" t="s">
        <v>8</v>
      </c>
      <c r="B8" s="40">
        <f t="shared" ref="B8:W8" si="0">SUM(B6:B7)</f>
        <v>17</v>
      </c>
      <c r="C8" s="40">
        <f t="shared" si="0"/>
        <v>0</v>
      </c>
      <c r="D8" s="40">
        <f t="shared" si="0"/>
        <v>17</v>
      </c>
      <c r="E8" s="40">
        <f t="shared" si="0"/>
        <v>12</v>
      </c>
      <c r="F8" s="40">
        <f t="shared" si="0"/>
        <v>0</v>
      </c>
      <c r="G8" s="40">
        <f t="shared" si="0"/>
        <v>12</v>
      </c>
      <c r="H8" s="40">
        <f t="shared" si="0"/>
        <v>13</v>
      </c>
      <c r="I8" s="40">
        <f t="shared" si="0"/>
        <v>0</v>
      </c>
      <c r="J8" s="40">
        <f t="shared" si="0"/>
        <v>13</v>
      </c>
      <c r="K8" s="40">
        <f t="shared" si="0"/>
        <v>11</v>
      </c>
      <c r="L8" s="40">
        <f t="shared" si="0"/>
        <v>0</v>
      </c>
      <c r="M8" s="40">
        <f t="shared" si="0"/>
        <v>11</v>
      </c>
      <c r="N8" s="40">
        <f t="shared" si="0"/>
        <v>10</v>
      </c>
      <c r="O8" s="40">
        <f t="shared" si="0"/>
        <v>0</v>
      </c>
      <c r="P8" s="40">
        <f t="shared" si="0"/>
        <v>10</v>
      </c>
      <c r="Q8" s="40">
        <f t="shared" ref="Q8:S8" si="1">SUM(Q6:Q7)</f>
        <v>6</v>
      </c>
      <c r="R8" s="40">
        <f t="shared" si="1"/>
        <v>0</v>
      </c>
      <c r="S8" s="40">
        <f t="shared" si="1"/>
        <v>6</v>
      </c>
      <c r="T8" s="40">
        <f t="shared" si="0"/>
        <v>7</v>
      </c>
      <c r="U8" s="40">
        <f t="shared" si="0"/>
        <v>0</v>
      </c>
      <c r="V8" s="72">
        <f t="shared" si="0"/>
        <v>7</v>
      </c>
      <c r="W8" s="72">
        <f t="shared" si="0"/>
        <v>76</v>
      </c>
      <c r="X8" s="19"/>
    </row>
    <row r="9" spans="1:24" x14ac:dyDescent="0.25">
      <c r="A9" s="22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spans="1:24" x14ac:dyDescent="0.25">
      <c r="A10" s="22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24" x14ac:dyDescent="0.25">
      <c r="A11" s="2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24" x14ac:dyDescent="0.25">
      <c r="A12" s="22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</row>
    <row r="13" spans="1:24" x14ac:dyDescent="0.25">
      <c r="A13" s="31" t="s">
        <v>9</v>
      </c>
      <c r="B13" s="88" t="s">
        <v>1</v>
      </c>
      <c r="C13" s="88"/>
      <c r="D13" s="88"/>
      <c r="E13" s="88" t="s">
        <v>1</v>
      </c>
      <c r="F13" s="88"/>
      <c r="G13" s="88"/>
      <c r="H13" s="88" t="s">
        <v>1</v>
      </c>
      <c r="I13" s="88"/>
      <c r="J13" s="88"/>
      <c r="K13" s="88" t="s">
        <v>1</v>
      </c>
      <c r="L13" s="88"/>
      <c r="M13" s="88"/>
      <c r="N13" s="88" t="s">
        <v>1</v>
      </c>
      <c r="O13" s="88"/>
      <c r="P13" s="88"/>
      <c r="Q13" s="88" t="s">
        <v>1</v>
      </c>
      <c r="R13" s="88"/>
      <c r="S13" s="88"/>
      <c r="T13" s="88" t="s">
        <v>1</v>
      </c>
      <c r="U13" s="88"/>
      <c r="V13" s="88"/>
      <c r="W13" s="38"/>
      <c r="X13" s="19"/>
    </row>
    <row r="14" spans="1:24" s="21" customFormat="1" x14ac:dyDescent="0.25">
      <c r="A14" s="34" t="s">
        <v>10</v>
      </c>
      <c r="B14" s="85">
        <v>2017</v>
      </c>
      <c r="C14" s="85"/>
      <c r="D14" s="85"/>
      <c r="E14" s="85">
        <v>2018</v>
      </c>
      <c r="F14" s="85"/>
      <c r="G14" s="85"/>
      <c r="H14" s="85">
        <v>2019</v>
      </c>
      <c r="I14" s="85"/>
      <c r="J14" s="85"/>
      <c r="K14" s="85">
        <v>2020</v>
      </c>
      <c r="L14" s="85"/>
      <c r="M14" s="85"/>
      <c r="N14" s="85">
        <v>2021</v>
      </c>
      <c r="O14" s="85"/>
      <c r="P14" s="85"/>
      <c r="Q14" s="85">
        <v>2022</v>
      </c>
      <c r="R14" s="85"/>
      <c r="S14" s="85"/>
      <c r="T14" s="87">
        <v>2023</v>
      </c>
      <c r="U14" s="87"/>
      <c r="V14" s="87"/>
      <c r="W14" s="86" t="s">
        <v>8</v>
      </c>
      <c r="X14" s="20"/>
    </row>
    <row r="15" spans="1:24" ht="30" x14ac:dyDescent="0.25">
      <c r="A15" s="31" t="s">
        <v>0</v>
      </c>
      <c r="B15" s="33" t="s">
        <v>2</v>
      </c>
      <c r="C15" s="33" t="s">
        <v>3</v>
      </c>
      <c r="D15" s="33" t="s">
        <v>8</v>
      </c>
      <c r="E15" s="33" t="s">
        <v>2</v>
      </c>
      <c r="F15" s="33" t="s">
        <v>3</v>
      </c>
      <c r="G15" s="33" t="s">
        <v>8</v>
      </c>
      <c r="H15" s="33" t="s">
        <v>2</v>
      </c>
      <c r="I15" s="33" t="s">
        <v>3</v>
      </c>
      <c r="J15" s="33" t="s">
        <v>8</v>
      </c>
      <c r="K15" s="33" t="s">
        <v>2</v>
      </c>
      <c r="L15" s="33" t="s">
        <v>3</v>
      </c>
      <c r="M15" s="33" t="s">
        <v>8</v>
      </c>
      <c r="N15" s="33" t="s">
        <v>2</v>
      </c>
      <c r="O15" s="33" t="s">
        <v>3</v>
      </c>
      <c r="P15" s="33" t="s">
        <v>8</v>
      </c>
      <c r="Q15" s="37" t="s">
        <v>2</v>
      </c>
      <c r="R15" s="37" t="s">
        <v>3</v>
      </c>
      <c r="S15" s="37" t="s">
        <v>8</v>
      </c>
      <c r="T15" s="33" t="s">
        <v>2</v>
      </c>
      <c r="U15" s="33" t="s">
        <v>3</v>
      </c>
      <c r="V15" s="33" t="s">
        <v>8</v>
      </c>
      <c r="W15" s="86"/>
      <c r="X15" s="19"/>
    </row>
    <row r="16" spans="1:24" s="4" customFormat="1" ht="28.5" x14ac:dyDescent="0.2">
      <c r="A16" s="23" t="s">
        <v>11</v>
      </c>
      <c r="B16" s="24"/>
      <c r="C16" s="24"/>
      <c r="D16" s="46"/>
      <c r="E16" s="24"/>
      <c r="F16" s="24"/>
      <c r="G16" s="46"/>
      <c r="H16" s="24"/>
      <c r="I16" s="24"/>
      <c r="J16" s="46"/>
      <c r="K16" s="47">
        <v>1</v>
      </c>
      <c r="L16" s="24"/>
      <c r="M16" s="48">
        <v>1</v>
      </c>
      <c r="N16" s="24"/>
      <c r="O16" s="24"/>
      <c r="P16" s="46"/>
      <c r="Q16" s="24"/>
      <c r="R16" s="24"/>
      <c r="S16" s="46"/>
      <c r="T16" s="24"/>
      <c r="U16" s="24"/>
      <c r="V16" s="46"/>
      <c r="W16" s="40">
        <v>1</v>
      </c>
    </row>
    <row r="17" spans="1:23" x14ac:dyDescent="0.25">
      <c r="A17" s="25" t="s">
        <v>16</v>
      </c>
      <c r="B17" s="26"/>
      <c r="C17" s="26"/>
      <c r="D17" s="41"/>
      <c r="E17" s="26"/>
      <c r="F17" s="26"/>
      <c r="G17" s="41"/>
      <c r="H17" s="26"/>
      <c r="I17" s="26"/>
      <c r="J17" s="41"/>
      <c r="K17" s="26">
        <v>1</v>
      </c>
      <c r="M17" s="41">
        <v>1</v>
      </c>
      <c r="N17" s="26"/>
      <c r="O17" s="26"/>
      <c r="P17" s="41"/>
      <c r="Q17" s="26"/>
      <c r="R17" s="26"/>
      <c r="S17" s="41"/>
      <c r="T17" s="26"/>
      <c r="U17" s="26"/>
      <c r="V17" s="41"/>
      <c r="W17" s="40">
        <v>1</v>
      </c>
    </row>
    <row r="18" spans="1:23" x14ac:dyDescent="0.25">
      <c r="A18" s="39" t="s">
        <v>8</v>
      </c>
      <c r="B18" s="45"/>
      <c r="C18" s="45"/>
      <c r="D18" s="45"/>
      <c r="E18" s="45"/>
      <c r="F18" s="45"/>
      <c r="G18" s="45"/>
      <c r="H18" s="45"/>
      <c r="I18" s="45"/>
      <c r="J18" s="45"/>
      <c r="K18" s="45">
        <v>1</v>
      </c>
      <c r="L18" s="45"/>
      <c r="M18" s="45">
        <v>1</v>
      </c>
      <c r="N18" s="45"/>
      <c r="O18" s="45"/>
      <c r="P18" s="45"/>
      <c r="Q18" s="45"/>
      <c r="R18" s="45"/>
      <c r="S18" s="45"/>
      <c r="T18" s="45"/>
      <c r="U18" s="45"/>
      <c r="V18" s="45"/>
      <c r="W18" s="49">
        <v>1</v>
      </c>
    </row>
  </sheetData>
  <mergeCells count="31">
    <mergeCell ref="T13:V13"/>
    <mergeCell ref="N13:P13"/>
    <mergeCell ref="N3:P3"/>
    <mergeCell ref="W4:W5"/>
    <mergeCell ref="T4:V4"/>
    <mergeCell ref="N4:P4"/>
    <mergeCell ref="Q4:S4"/>
    <mergeCell ref="Q13:S13"/>
    <mergeCell ref="K3:M3"/>
    <mergeCell ref="Q3:S3"/>
    <mergeCell ref="K4:M4"/>
    <mergeCell ref="B13:D13"/>
    <mergeCell ref="E13:G13"/>
    <mergeCell ref="H13:J13"/>
    <mergeCell ref="K13:M13"/>
    <mergeCell ref="Q14:S14"/>
    <mergeCell ref="A1:W1"/>
    <mergeCell ref="W14:W15"/>
    <mergeCell ref="B14:D14"/>
    <mergeCell ref="E14:G14"/>
    <mergeCell ref="H14:J14"/>
    <mergeCell ref="K14:M14"/>
    <mergeCell ref="N14:P14"/>
    <mergeCell ref="T14:V14"/>
    <mergeCell ref="T3:V3"/>
    <mergeCell ref="H4:J4"/>
    <mergeCell ref="E4:G4"/>
    <mergeCell ref="B4:D4"/>
    <mergeCell ref="B3:D3"/>
    <mergeCell ref="E3:G3"/>
    <mergeCell ref="H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13"/>
  <sheetViews>
    <sheetView tabSelected="1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V12" sqref="V12"/>
    </sheetView>
  </sheetViews>
  <sheetFormatPr defaultRowHeight="15" x14ac:dyDescent="0.25"/>
  <cols>
    <col min="1" max="1" width="39.7109375" style="1" customWidth="1"/>
    <col min="2" max="3" width="11.28515625" customWidth="1"/>
    <col min="4" max="4" width="7.42578125" customWidth="1"/>
    <col min="5" max="6" width="10.42578125" customWidth="1"/>
    <col min="7" max="7" width="7.42578125" customWidth="1"/>
    <col min="8" max="9" width="11.28515625" customWidth="1"/>
    <col min="10" max="10" width="7.42578125" customWidth="1"/>
    <col min="11" max="12" width="10.42578125" customWidth="1"/>
    <col min="13" max="13" width="7.42578125" customWidth="1"/>
    <col min="14" max="15" width="11.140625" customWidth="1"/>
    <col min="16" max="16" width="7.42578125" customWidth="1"/>
    <col min="17" max="17" width="12.85546875" customWidth="1"/>
    <col min="18" max="18" width="12.140625" customWidth="1"/>
    <col min="19" max="19" width="7.42578125" customWidth="1"/>
    <col min="20" max="21" width="12" customWidth="1"/>
    <col min="22" max="23" width="7.42578125" customWidth="1"/>
  </cols>
  <sheetData>
    <row r="1" spans="1:24" ht="40.5" customHeight="1" x14ac:dyDescent="0.25">
      <c r="A1" s="98" t="s">
        <v>17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</row>
    <row r="2" spans="1:24" ht="15.75" customHeight="1" thickBot="1" x14ac:dyDescent="0.3">
      <c r="A2" s="56" t="s">
        <v>9</v>
      </c>
      <c r="B2" s="99" t="s">
        <v>1</v>
      </c>
      <c r="C2" s="100"/>
      <c r="D2" s="101"/>
      <c r="E2" s="99" t="s">
        <v>1</v>
      </c>
      <c r="F2" s="100"/>
      <c r="G2" s="101"/>
      <c r="H2" s="99" t="s">
        <v>1</v>
      </c>
      <c r="I2" s="100"/>
      <c r="J2" s="101"/>
      <c r="K2" s="99" t="s">
        <v>1</v>
      </c>
      <c r="L2" s="100"/>
      <c r="M2" s="101"/>
      <c r="N2" s="99" t="s">
        <v>1</v>
      </c>
      <c r="O2" s="100"/>
      <c r="P2" s="101"/>
      <c r="Q2" s="99" t="s">
        <v>1</v>
      </c>
      <c r="R2" s="100"/>
      <c r="S2" s="101"/>
      <c r="T2" s="99" t="s">
        <v>1</v>
      </c>
      <c r="U2" s="100"/>
      <c r="V2" s="101"/>
      <c r="W2" s="57"/>
    </row>
    <row r="3" spans="1:24" s="18" customFormat="1" ht="15.75" thickBot="1" x14ac:dyDescent="0.3">
      <c r="A3" s="58" t="s">
        <v>10</v>
      </c>
      <c r="B3" s="94">
        <v>2017</v>
      </c>
      <c r="C3" s="95"/>
      <c r="D3" s="96"/>
      <c r="E3" s="94">
        <v>2018</v>
      </c>
      <c r="F3" s="95"/>
      <c r="G3" s="96"/>
      <c r="H3" s="94">
        <v>2019</v>
      </c>
      <c r="I3" s="95"/>
      <c r="J3" s="96"/>
      <c r="K3" s="94">
        <v>2020</v>
      </c>
      <c r="L3" s="95"/>
      <c r="M3" s="96"/>
      <c r="N3" s="94">
        <v>2021</v>
      </c>
      <c r="O3" s="95"/>
      <c r="P3" s="96"/>
      <c r="Q3" s="94">
        <v>2022</v>
      </c>
      <c r="R3" s="95"/>
      <c r="S3" s="97"/>
      <c r="T3" s="89">
        <v>2023</v>
      </c>
      <c r="U3" s="90"/>
      <c r="V3" s="91"/>
      <c r="W3" s="92" t="s">
        <v>8</v>
      </c>
    </row>
    <row r="4" spans="1:24" ht="60.75" thickBot="1" x14ac:dyDescent="0.3">
      <c r="A4" s="59" t="s">
        <v>0</v>
      </c>
      <c r="B4" s="60" t="s">
        <v>2</v>
      </c>
      <c r="C4" s="60" t="s">
        <v>3</v>
      </c>
      <c r="D4" s="60" t="s">
        <v>8</v>
      </c>
      <c r="E4" s="60" t="s">
        <v>2</v>
      </c>
      <c r="F4" s="60" t="s">
        <v>3</v>
      </c>
      <c r="G4" s="60" t="s">
        <v>8</v>
      </c>
      <c r="H4" s="60" t="s">
        <v>2</v>
      </c>
      <c r="I4" s="60" t="s">
        <v>3</v>
      </c>
      <c r="J4" s="60" t="s">
        <v>8</v>
      </c>
      <c r="K4" s="60" t="s">
        <v>2</v>
      </c>
      <c r="L4" s="60" t="s">
        <v>3</v>
      </c>
      <c r="M4" s="60" t="s">
        <v>8</v>
      </c>
      <c r="N4" s="60" t="s">
        <v>2</v>
      </c>
      <c r="O4" s="60" t="s">
        <v>3</v>
      </c>
      <c r="P4" s="60" t="s">
        <v>8</v>
      </c>
      <c r="Q4" s="60" t="s">
        <v>2</v>
      </c>
      <c r="R4" s="60" t="s">
        <v>3</v>
      </c>
      <c r="S4" s="60" t="s">
        <v>8</v>
      </c>
      <c r="T4" s="60" t="s">
        <v>2</v>
      </c>
      <c r="U4" s="60" t="s">
        <v>3</v>
      </c>
      <c r="V4" s="60" t="s">
        <v>8</v>
      </c>
      <c r="W4" s="93"/>
    </row>
    <row r="5" spans="1:24" s="2" customFormat="1" ht="28.5" x14ac:dyDescent="0.25">
      <c r="A5" s="50" t="s">
        <v>13</v>
      </c>
      <c r="B5" s="51">
        <v>2</v>
      </c>
      <c r="C5" s="51"/>
      <c r="D5" s="61">
        <f>SUM(B5:C5)</f>
        <v>2</v>
      </c>
      <c r="E5" s="51">
        <v>1</v>
      </c>
      <c r="F5" s="51"/>
      <c r="G5" s="61">
        <f>SUM(E5:F5)</f>
        <v>1</v>
      </c>
      <c r="H5" s="51"/>
      <c r="I5" s="51"/>
      <c r="J5" s="61"/>
      <c r="K5" s="51"/>
      <c r="L5" s="51"/>
      <c r="M5" s="61"/>
      <c r="N5" s="51"/>
      <c r="O5" s="51"/>
      <c r="P5" s="61"/>
      <c r="Q5" s="51"/>
      <c r="R5" s="51"/>
      <c r="S5" s="61"/>
      <c r="T5" s="51"/>
      <c r="U5" s="51"/>
      <c r="V5" s="61"/>
      <c r="W5" s="64">
        <v>3</v>
      </c>
    </row>
    <row r="6" spans="1:24" s="2" customFormat="1" ht="30" x14ac:dyDescent="0.25">
      <c r="A6" s="52" t="s">
        <v>7</v>
      </c>
      <c r="B6" s="53">
        <v>1</v>
      </c>
      <c r="C6" s="53"/>
      <c r="D6" s="48">
        <f>SUM(B6:C6)</f>
        <v>1</v>
      </c>
      <c r="E6" s="53"/>
      <c r="F6" s="53"/>
      <c r="G6" s="48">
        <f>SUM(E6:F6)</f>
        <v>0</v>
      </c>
      <c r="H6" s="53"/>
      <c r="I6" s="53"/>
      <c r="J6" s="48"/>
      <c r="K6" s="53"/>
      <c r="L6" s="53"/>
      <c r="M6" s="48"/>
      <c r="N6" s="53"/>
      <c r="O6" s="53"/>
      <c r="P6" s="48"/>
      <c r="Q6" s="53"/>
      <c r="R6" s="53"/>
      <c r="S6" s="48"/>
      <c r="T6" s="53"/>
      <c r="U6" s="53"/>
      <c r="V6" s="48"/>
      <c r="W6" s="65">
        <v>1</v>
      </c>
      <c r="X6"/>
    </row>
    <row r="7" spans="1:24" s="2" customFormat="1" ht="15.75" thickBot="1" x14ac:dyDescent="0.3">
      <c r="A7" s="54" t="s">
        <v>6</v>
      </c>
      <c r="B7" s="55">
        <v>1</v>
      </c>
      <c r="C7" s="55"/>
      <c r="D7" s="48">
        <f>SUM(B7:C7)</f>
        <v>1</v>
      </c>
      <c r="E7" s="55">
        <v>1</v>
      </c>
      <c r="F7" s="55"/>
      <c r="G7" s="48">
        <f>SUM(E7:F7)</f>
        <v>1</v>
      </c>
      <c r="H7" s="55"/>
      <c r="I7" s="55"/>
      <c r="J7" s="62"/>
      <c r="K7" s="55"/>
      <c r="L7" s="55"/>
      <c r="M7" s="62"/>
      <c r="N7" s="55"/>
      <c r="O7" s="55"/>
      <c r="P7" s="62"/>
      <c r="Q7" s="55"/>
      <c r="R7" s="55"/>
      <c r="S7" s="62"/>
      <c r="T7" s="55"/>
      <c r="U7" s="55"/>
      <c r="V7" s="62"/>
      <c r="W7" s="66">
        <v>2</v>
      </c>
      <c r="X7"/>
    </row>
    <row r="8" spans="1:24" s="2" customFormat="1" ht="28.5" x14ac:dyDescent="0.25">
      <c r="A8" s="50" t="s">
        <v>11</v>
      </c>
      <c r="B8" s="51">
        <v>5</v>
      </c>
      <c r="C8" s="51"/>
      <c r="D8" s="61">
        <f>SUM(B8:C8)</f>
        <v>5</v>
      </c>
      <c r="E8" s="51">
        <v>12</v>
      </c>
      <c r="F8" s="51"/>
      <c r="G8" s="61">
        <f>SUM(E8:F8)</f>
        <v>12</v>
      </c>
      <c r="H8" s="51">
        <v>13</v>
      </c>
      <c r="I8" s="51"/>
      <c r="J8" s="61">
        <f>SUM(H8:I8)</f>
        <v>13</v>
      </c>
      <c r="K8" s="51">
        <v>5</v>
      </c>
      <c r="L8" s="51">
        <v>1</v>
      </c>
      <c r="M8" s="61">
        <f>SUM(K8:L8)</f>
        <v>6</v>
      </c>
      <c r="N8" s="51">
        <v>13</v>
      </c>
      <c r="O8" s="51">
        <v>1</v>
      </c>
      <c r="P8" s="61">
        <f>SUM(N8:O8)</f>
        <v>14</v>
      </c>
      <c r="Q8" s="51">
        <v>9</v>
      </c>
      <c r="R8" s="51"/>
      <c r="S8" s="61">
        <f>SUM(Q8:R8)</f>
        <v>9</v>
      </c>
      <c r="T8" s="51"/>
      <c r="U8" s="51"/>
      <c r="V8" s="51"/>
      <c r="W8" s="73">
        <f>SUM(D8,G8,J8,M8,P8,S8,V8)</f>
        <v>59</v>
      </c>
    </row>
    <row r="9" spans="1:24" s="2" customFormat="1" x14ac:dyDescent="0.25">
      <c r="A9" s="52" t="s">
        <v>5</v>
      </c>
      <c r="B9" s="53"/>
      <c r="C9" s="53"/>
      <c r="D9" s="48"/>
      <c r="E9" s="53"/>
      <c r="F9" s="53"/>
      <c r="G9" s="48">
        <f>SUM(E9:F9)</f>
        <v>0</v>
      </c>
      <c r="H9" s="53"/>
      <c r="I9" s="53"/>
      <c r="J9" s="48">
        <f>SUM(H9:I9)</f>
        <v>0</v>
      </c>
      <c r="K9" s="53">
        <v>1</v>
      </c>
      <c r="L9" s="53"/>
      <c r="M9" s="48">
        <f>SUM(K9:L9)</f>
        <v>1</v>
      </c>
      <c r="N9" s="53"/>
      <c r="O9" s="53"/>
      <c r="P9" s="48"/>
      <c r="Q9" s="53"/>
      <c r="R9" s="53"/>
      <c r="S9" s="48"/>
      <c r="T9" s="53"/>
      <c r="U9" s="53"/>
      <c r="V9" s="48"/>
      <c r="W9" s="65">
        <v>1</v>
      </c>
      <c r="X9"/>
    </row>
    <row r="10" spans="1:24" s="2" customFormat="1" ht="30" x14ac:dyDescent="0.25">
      <c r="A10" s="52" t="s">
        <v>7</v>
      </c>
      <c r="B10" s="53">
        <v>1</v>
      </c>
      <c r="C10" s="53"/>
      <c r="D10" s="48">
        <f>SUM(B10:C10)</f>
        <v>1</v>
      </c>
      <c r="E10" s="53">
        <v>4</v>
      </c>
      <c r="F10" s="53"/>
      <c r="G10" s="48">
        <f t="shared" ref="G10:G12" si="0">SUM(E10:F10)</f>
        <v>4</v>
      </c>
      <c r="H10" s="53">
        <v>1</v>
      </c>
      <c r="I10" s="53"/>
      <c r="J10" s="48">
        <f t="shared" ref="J10:J12" si="1">SUM(H10:I10)</f>
        <v>1</v>
      </c>
      <c r="K10" s="53">
        <v>1</v>
      </c>
      <c r="L10" s="53"/>
      <c r="M10" s="48">
        <f t="shared" ref="M10:M12" si="2">SUM(K10:L10)</f>
        <v>1</v>
      </c>
      <c r="N10" s="53">
        <v>5</v>
      </c>
      <c r="O10" s="53"/>
      <c r="P10" s="48">
        <f t="shared" ref="P10:P12" si="3">SUM(N10:O10)</f>
        <v>5</v>
      </c>
      <c r="Q10" s="53"/>
      <c r="R10" s="53"/>
      <c r="S10" s="48"/>
      <c r="T10" s="53"/>
      <c r="U10" s="53"/>
      <c r="V10" s="48"/>
      <c r="W10" s="65">
        <v>12</v>
      </c>
      <c r="X10"/>
    </row>
    <row r="11" spans="1:24" s="2" customFormat="1" ht="15.75" thickBot="1" x14ac:dyDescent="0.3">
      <c r="A11" s="52" t="s">
        <v>4</v>
      </c>
      <c r="B11" s="53">
        <v>1</v>
      </c>
      <c r="C11" s="53"/>
      <c r="D11" s="48">
        <f t="shared" ref="D11:D12" si="4">SUM(B11:C11)</f>
        <v>1</v>
      </c>
      <c r="E11" s="53">
        <v>2</v>
      </c>
      <c r="F11" s="53"/>
      <c r="G11" s="48">
        <f t="shared" si="0"/>
        <v>2</v>
      </c>
      <c r="H11" s="53">
        <v>6</v>
      </c>
      <c r="I11" s="53"/>
      <c r="J11" s="48">
        <f t="shared" si="1"/>
        <v>6</v>
      </c>
      <c r="K11" s="53"/>
      <c r="L11" s="53"/>
      <c r="M11" s="48"/>
      <c r="N11" s="53">
        <v>1</v>
      </c>
      <c r="O11" s="53"/>
      <c r="P11" s="48">
        <f t="shared" si="3"/>
        <v>1</v>
      </c>
      <c r="Q11" s="53">
        <v>4</v>
      </c>
      <c r="R11" s="53"/>
      <c r="S11" s="48">
        <f t="shared" ref="S11:S12" si="5">SUM(Q11:R11)</f>
        <v>4</v>
      </c>
      <c r="T11" s="53"/>
      <c r="U11" s="53"/>
      <c r="V11" s="48"/>
      <c r="W11" s="65">
        <v>14</v>
      </c>
      <c r="X11"/>
    </row>
    <row r="12" spans="1:24" s="2" customFormat="1" ht="15.75" thickBot="1" x14ac:dyDescent="0.3">
      <c r="A12" s="54" t="s">
        <v>6</v>
      </c>
      <c r="B12" s="55">
        <v>3</v>
      </c>
      <c r="C12" s="55"/>
      <c r="D12" s="48">
        <f t="shared" si="4"/>
        <v>3</v>
      </c>
      <c r="E12" s="55">
        <v>6</v>
      </c>
      <c r="F12" s="55"/>
      <c r="G12" s="48">
        <f t="shared" si="0"/>
        <v>6</v>
      </c>
      <c r="H12" s="55">
        <v>6</v>
      </c>
      <c r="I12" s="55"/>
      <c r="J12" s="48">
        <f t="shared" si="1"/>
        <v>6</v>
      </c>
      <c r="K12" s="55">
        <v>3</v>
      </c>
      <c r="L12" s="55">
        <v>1</v>
      </c>
      <c r="M12" s="48">
        <f t="shared" si="2"/>
        <v>4</v>
      </c>
      <c r="N12" s="55">
        <v>7</v>
      </c>
      <c r="O12" s="55">
        <v>1</v>
      </c>
      <c r="P12" s="48">
        <f t="shared" si="3"/>
        <v>8</v>
      </c>
      <c r="Q12" s="55">
        <v>5</v>
      </c>
      <c r="R12" s="55"/>
      <c r="S12" s="48">
        <f t="shared" si="5"/>
        <v>5</v>
      </c>
      <c r="T12" s="51"/>
      <c r="U12" s="55"/>
      <c r="V12" s="51"/>
      <c r="W12" s="66">
        <v>32</v>
      </c>
      <c r="X12"/>
    </row>
    <row r="13" spans="1:24" s="3" customFormat="1" ht="15.75" thickBot="1" x14ac:dyDescent="0.3">
      <c r="A13" s="67" t="s">
        <v>8</v>
      </c>
      <c r="B13" s="63">
        <f>SUM(B5,B8)</f>
        <v>7</v>
      </c>
      <c r="C13" s="63"/>
      <c r="D13" s="63">
        <f>SUM(D5,D8)</f>
        <v>7</v>
      </c>
      <c r="E13" s="63">
        <f>SUM(E5:E12)</f>
        <v>26</v>
      </c>
      <c r="F13" s="63"/>
      <c r="G13" s="63">
        <f>SUM(G5,G8)</f>
        <v>13</v>
      </c>
      <c r="H13" s="63">
        <f>SUM(H5:H12)</f>
        <v>26</v>
      </c>
      <c r="I13" s="63"/>
      <c r="J13" s="63">
        <f>SUM(J8)</f>
        <v>13</v>
      </c>
      <c r="K13" s="63">
        <f>SUM(K5:K12)</f>
        <v>10</v>
      </c>
      <c r="L13" s="63">
        <f>SUM(L5:L12)</f>
        <v>2</v>
      </c>
      <c r="M13" s="63">
        <f>SUM(M8)</f>
        <v>6</v>
      </c>
      <c r="N13" s="63">
        <f>SUM(N8)</f>
        <v>13</v>
      </c>
      <c r="O13" s="63">
        <f t="shared" ref="O13:R13" si="6">SUM(O5:O12)</f>
        <v>2</v>
      </c>
      <c r="P13" s="63">
        <f>SUM(P8)</f>
        <v>14</v>
      </c>
      <c r="Q13" s="63">
        <f>SUM(Q8)</f>
        <v>9</v>
      </c>
      <c r="R13" s="63">
        <f t="shared" si="6"/>
        <v>0</v>
      </c>
      <c r="S13" s="63">
        <f>SUM(S8)</f>
        <v>9</v>
      </c>
      <c r="T13" s="63">
        <f t="shared" ref="T13:V13" si="7">SUM(T8)</f>
        <v>0</v>
      </c>
      <c r="U13" s="63">
        <f t="shared" si="7"/>
        <v>0</v>
      </c>
      <c r="V13" s="63">
        <f t="shared" si="7"/>
        <v>0</v>
      </c>
      <c r="W13" s="63">
        <f>SUM(W5,W8)</f>
        <v>62</v>
      </c>
    </row>
  </sheetData>
  <mergeCells count="16">
    <mergeCell ref="A1:W1"/>
    <mergeCell ref="Q2:S2"/>
    <mergeCell ref="B2:D2"/>
    <mergeCell ref="E2:G2"/>
    <mergeCell ref="H2:J2"/>
    <mergeCell ref="K2:M2"/>
    <mergeCell ref="N2:P2"/>
    <mergeCell ref="T2:V2"/>
    <mergeCell ref="T3:V3"/>
    <mergeCell ref="W3:W4"/>
    <mergeCell ref="B3:D3"/>
    <mergeCell ref="E3:G3"/>
    <mergeCell ref="H3:J3"/>
    <mergeCell ref="K3:M3"/>
    <mergeCell ref="N3:P3"/>
    <mergeCell ref="Q3:S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Uzņemšana 2017-2023.g</vt:lpstr>
      <vt:lpstr>Uzņemšana 2017-2023.g.</vt:lpstr>
      <vt:lpstr>Absolventi 2017-2023.g</vt:lpstr>
      <vt:lpstr>Atbirums 2017-2023.g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Admin</cp:lastModifiedBy>
  <dcterms:created xsi:type="dcterms:W3CDTF">2019-12-20T11:48:32Z</dcterms:created>
  <dcterms:modified xsi:type="dcterms:W3CDTF">2024-10-29T07:54:04Z</dcterms:modified>
</cp:coreProperties>
</file>