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Andrejs\Desktop\Nextcloud\SHARED_FOLDERS\Informatikas katedra\akredit2024\pieprasijums_2024marts\"/>
    </mc:Choice>
  </mc:AlternateContent>
  <bookViews>
    <workbookView xWindow="0" yWindow="0" windowWidth="28800" windowHeight="12885"/>
  </bookViews>
  <sheets>
    <sheet name="studiju plans" sheetId="2" r:id="rId1"/>
  </sheets>
  <calcPr calcId="162913"/>
</workbook>
</file>

<file path=xl/calcChain.xml><?xml version="1.0" encoding="utf-8"?>
<calcChain xmlns="http://schemas.openxmlformats.org/spreadsheetml/2006/main">
  <c r="I46" i="2" l="1"/>
  <c r="J46" i="2"/>
  <c r="K46" i="2"/>
  <c r="L46" i="2"/>
  <c r="M46" i="2"/>
  <c r="I47" i="2"/>
  <c r="J47" i="2"/>
  <c r="K47" i="2"/>
  <c r="L47" i="2"/>
  <c r="M47" i="2"/>
  <c r="I48" i="2"/>
  <c r="J48" i="2"/>
  <c r="K48" i="2"/>
  <c r="L48" i="2"/>
  <c r="M4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J9" i="2"/>
  <c r="K9" i="2"/>
  <c r="L9" i="2"/>
  <c r="M9" i="2"/>
  <c r="J10" i="2"/>
  <c r="K10" i="2"/>
  <c r="L10" i="2"/>
  <c r="M10" i="2"/>
  <c r="J11" i="2"/>
  <c r="K11" i="2"/>
  <c r="L11" i="2"/>
  <c r="M11" i="2"/>
  <c r="J12" i="2"/>
  <c r="K12" i="2"/>
  <c r="L12" i="2"/>
  <c r="M12" i="2"/>
  <c r="J13" i="2"/>
  <c r="K13" i="2"/>
  <c r="L13" i="2"/>
  <c r="M13" i="2"/>
  <c r="J14" i="2"/>
  <c r="K14" i="2"/>
  <c r="L14" i="2"/>
  <c r="M14" i="2"/>
  <c r="J15" i="2"/>
  <c r="K15" i="2"/>
  <c r="L15" i="2"/>
  <c r="M15" i="2"/>
  <c r="J16" i="2"/>
  <c r="K16" i="2"/>
  <c r="L16" i="2"/>
  <c r="M16" i="2"/>
  <c r="J17" i="2"/>
  <c r="K17" i="2"/>
  <c r="L17" i="2"/>
  <c r="M17" i="2"/>
  <c r="J18" i="2"/>
  <c r="K18" i="2"/>
  <c r="L18" i="2"/>
  <c r="M18" i="2"/>
  <c r="J19" i="2"/>
  <c r="K19" i="2"/>
  <c r="L19" i="2"/>
  <c r="M19" i="2"/>
  <c r="J20" i="2"/>
  <c r="K20" i="2"/>
  <c r="L20" i="2"/>
  <c r="M20" i="2"/>
  <c r="J21" i="2"/>
  <c r="K21" i="2"/>
  <c r="L21" i="2"/>
  <c r="M21" i="2"/>
  <c r="J22" i="2"/>
  <c r="K22" i="2"/>
  <c r="L22" i="2"/>
  <c r="M22" i="2"/>
  <c r="J23" i="2"/>
  <c r="K23" i="2"/>
  <c r="L23" i="2"/>
  <c r="M23" i="2"/>
  <c r="J24" i="2"/>
  <c r="K24" i="2"/>
  <c r="L24" i="2"/>
  <c r="M24" i="2"/>
  <c r="J25" i="2"/>
  <c r="K25" i="2"/>
  <c r="L25" i="2"/>
  <c r="M25" i="2"/>
  <c r="J26" i="2"/>
  <c r="K26" i="2"/>
  <c r="L26" i="2"/>
  <c r="M26" i="2"/>
  <c r="J27" i="2"/>
  <c r="K27" i="2"/>
  <c r="L27" i="2"/>
  <c r="M27" i="2"/>
  <c r="J28" i="2"/>
  <c r="K28" i="2"/>
  <c r="L28" i="2"/>
  <c r="M28" i="2"/>
  <c r="J29" i="2"/>
  <c r="K29" i="2"/>
  <c r="L29" i="2"/>
  <c r="M29" i="2"/>
  <c r="J30" i="2"/>
  <c r="K30" i="2"/>
  <c r="L30" i="2"/>
  <c r="M30" i="2"/>
  <c r="J31" i="2"/>
  <c r="K31" i="2"/>
  <c r="L31" i="2"/>
  <c r="M31" i="2"/>
  <c r="J32" i="2"/>
  <c r="K32" i="2"/>
  <c r="L32" i="2"/>
  <c r="M32" i="2"/>
  <c r="J33" i="2"/>
  <c r="K33" i="2"/>
  <c r="L33" i="2"/>
  <c r="M33" i="2"/>
  <c r="J34" i="2"/>
  <c r="K34" i="2"/>
  <c r="L34" i="2"/>
  <c r="M34" i="2"/>
  <c r="J35" i="2"/>
  <c r="K35" i="2"/>
  <c r="L35" i="2"/>
  <c r="M35" i="2"/>
  <c r="J36" i="2"/>
  <c r="K36" i="2"/>
  <c r="L36" i="2"/>
  <c r="M36" i="2"/>
  <c r="J37" i="2"/>
  <c r="K37" i="2"/>
  <c r="L37" i="2"/>
  <c r="M37" i="2"/>
  <c r="J38" i="2"/>
  <c r="K38" i="2"/>
  <c r="L38" i="2"/>
  <c r="M38" i="2"/>
  <c r="J39" i="2"/>
  <c r="K39" i="2"/>
  <c r="L39" i="2"/>
  <c r="M39" i="2"/>
  <c r="J40" i="2"/>
  <c r="K40" i="2"/>
  <c r="L40" i="2"/>
  <c r="M40" i="2"/>
  <c r="J41" i="2"/>
  <c r="K41" i="2"/>
  <c r="L41" i="2"/>
  <c r="M41" i="2"/>
  <c r="J42" i="2"/>
  <c r="K42" i="2"/>
  <c r="L42" i="2"/>
  <c r="M42" i="2"/>
  <c r="J43" i="2"/>
  <c r="K43" i="2"/>
  <c r="L43" i="2"/>
  <c r="M43" i="2"/>
  <c r="J44" i="2"/>
  <c r="K44" i="2"/>
  <c r="L44" i="2"/>
  <c r="M44" i="2"/>
  <c r="J45" i="2"/>
  <c r="K45" i="2"/>
  <c r="L45" i="2"/>
  <c r="M45" i="2"/>
  <c r="M8" i="2"/>
  <c r="L8" i="2"/>
  <c r="K8" i="2"/>
  <c r="I8" i="2"/>
  <c r="J8" i="2"/>
  <c r="E27" i="2" l="1"/>
  <c r="D27" i="2"/>
  <c r="E26" i="2"/>
  <c r="D26" i="2"/>
</calcChain>
</file>

<file path=xl/sharedStrings.xml><?xml version="1.0" encoding="utf-8"?>
<sst xmlns="http://schemas.openxmlformats.org/spreadsheetml/2006/main" count="82" uniqueCount="66">
  <si>
    <t>KP</t>
  </si>
  <si>
    <t>Prakse</t>
  </si>
  <si>
    <t>1.kurss</t>
  </si>
  <si>
    <t>2.kurss</t>
  </si>
  <si>
    <t>Semestris</t>
  </si>
  <si>
    <t>Franču valoda informācijas tehnoloģijām</t>
  </si>
  <si>
    <t>Civilā aizsardzība</t>
  </si>
  <si>
    <t>Diskrētās matemātikas elementi</t>
  </si>
  <si>
    <t>Informācijas sistēmu aizsardzība</t>
  </si>
  <si>
    <t>Ekonomikas pamati</t>
  </si>
  <si>
    <t>Nozares tiesību pamati un standarti</t>
  </si>
  <si>
    <t>Profesionālā terminoloģija svešvalodā</t>
  </si>
  <si>
    <t>Sistēmu administrēšana un uzturēšana</t>
  </si>
  <si>
    <t>Kvalifikācijas darbs I</t>
  </si>
  <si>
    <t>Kvalifikācijas darbs II</t>
  </si>
  <si>
    <t xml:space="preserve">Programmēšana I </t>
  </si>
  <si>
    <t>Programmēšana II</t>
  </si>
  <si>
    <t>Tīmekļa tehnoloģijas I</t>
  </si>
  <si>
    <t xml:space="preserve">Tīmekļa tehnoloģijas II </t>
  </si>
  <si>
    <t>Unix saimes OS</t>
  </si>
  <si>
    <t>Programmēšana</t>
  </si>
  <si>
    <t>Operētājsistēmas un serveru administrēšana II</t>
  </si>
  <si>
    <t xml:space="preserve">Operētājsistēmas un serveru administrēšana I </t>
  </si>
  <si>
    <t>Operētājsistēmas un serveru administrēšana</t>
  </si>
  <si>
    <t>Elektroniskās dokumentācijas izveide</t>
  </si>
  <si>
    <t>Datu bāzu tehnoloģijas</t>
  </si>
  <si>
    <t>Datoru arhitektūra</t>
  </si>
  <si>
    <t>Datortīkli un komunikācijas</t>
  </si>
  <si>
    <t>Ciparu elektronika</t>
  </si>
  <si>
    <t>Kvalifikācijas darbs</t>
  </si>
  <si>
    <t>Vides aizsardzība</t>
  </si>
  <si>
    <t>Kursa/ moduļa nosaukums</t>
  </si>
  <si>
    <t>darba vadītājs</t>
  </si>
  <si>
    <t xml:space="preserve">A-Obligātie kursi </t>
  </si>
  <si>
    <t xml:space="preserve">B-Ierobežotās izvēles kursi </t>
  </si>
  <si>
    <t xml:space="preserve">---Vispārizglītojošie kursi </t>
  </si>
  <si>
    <t xml:space="preserve">---Valsts pārbaudījumi </t>
  </si>
  <si>
    <t xml:space="preserve">---Nozares studiju kursi </t>
  </si>
  <si>
    <t xml:space="preserve">---Prakse </t>
  </si>
  <si>
    <t>Kopā:</t>
  </si>
  <si>
    <t>Plānojums</t>
  </si>
  <si>
    <t>Tīmekļa tehnoloģijas</t>
  </si>
  <si>
    <t>studiju plāns</t>
  </si>
  <si>
    <t>Atbildīgā mācībspēka vārds, uzvārds</t>
  </si>
  <si>
    <t>Valsts pārbaudījuma komisija</t>
  </si>
  <si>
    <t>Valsts, civilā un vides aizsardzība</t>
  </si>
  <si>
    <t>Igors Trofimovs, doc.</t>
  </si>
  <si>
    <t>Dainis Lazdāns, lekt.</t>
  </si>
  <si>
    <t xml:space="preserve">Armands Gricāns, asoc. prof. </t>
  </si>
  <si>
    <t xml:space="preserve">Ludmila Aleksejeva, asoc. prof. </t>
  </si>
  <si>
    <t>Andrejs Radionovs, lekt.</t>
  </si>
  <si>
    <t>Andris Vagalis, lekt.</t>
  </si>
  <si>
    <t>Ieva Boļakova, lekt.</t>
  </si>
  <si>
    <t>Vija Vagale, doc.</t>
  </si>
  <si>
    <t>Sergejs Poļanskis, lekt.</t>
  </si>
  <si>
    <t>Kārlis Rasis, vieslekt.</t>
  </si>
  <si>
    <t xml:space="preserve">Nellija Bogdanova, asoc. prof. </t>
  </si>
  <si>
    <t>Olga Perevalova, lekt.</t>
  </si>
  <si>
    <t>C-Brīvās izvēles kursi</t>
  </si>
  <si>
    <t>Pirmā līmeņa (īsā cikla) profesionālā studiju programmas „Informācijas tehnoloģijas”</t>
  </si>
  <si>
    <t>ECTS</t>
  </si>
  <si>
    <t>Plānojums (ECTS)</t>
  </si>
  <si>
    <t>Igors Trofimovs, doc, Dainis Lazdāns, lekt.</t>
  </si>
  <si>
    <t>Uzņēmējdarbības profesionālo kompetenču modulis</t>
  </si>
  <si>
    <t>Uzņēmējdarbības pamati</t>
  </si>
  <si>
    <t>Studiju kurss no kopējā brīvās izvēles piedāvājuma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</si>
</sst>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1"/>
      <color theme="1"/>
      <name val="Times New Roman"/>
      <family val="1"/>
    </font>
    <font>
      <i/>
      <sz val="10"/>
      <color theme="1"/>
      <name val="Times New Roman"/>
      <family val="1"/>
    </font>
    <font>
      <i/>
      <sz val="11"/>
      <color theme="1"/>
      <name val="Times New Roman"/>
      <family val="1"/>
    </font>
    <font>
      <b/>
      <sz val="11"/>
      <color theme="1"/>
      <name val="Times New Roman"/>
      <family val="1"/>
    </font>
    <font>
      <i/>
      <sz val="10"/>
      <color theme="1"/>
      <name val="Times New Roman"/>
      <family val="1"/>
      <charset val="186"/>
    </font>
    <font>
      <i/>
      <sz val="11"/>
      <color theme="1"/>
      <name val="Times New Roman"/>
      <family val="1"/>
      <charset val="186"/>
    </font>
    <font>
      <sz val="11"/>
      <name val="Calibri"/>
      <family val="2"/>
      <scheme val="minor"/>
    </font>
    <font>
      <b/>
      <sz val="10"/>
      <name val="Times New Roman"/>
      <family val="1"/>
    </font>
    <font>
      <b/>
      <sz val="10"/>
      <color theme="1"/>
      <name val="Times New Roman"/>
      <family val="1"/>
      <charset val="186"/>
    </font>
    <font>
      <strike/>
      <sz val="11"/>
      <color theme="1"/>
      <name val="Calibri"/>
      <family val="2"/>
      <scheme val="minor"/>
    </font>
    <font>
      <strike/>
      <sz val="10"/>
      <color theme="1"/>
      <name val="Times New Roman"/>
      <family val="1"/>
    </font>
    <font>
      <strike/>
      <sz val="11"/>
      <color theme="1"/>
      <name val="Times New Roman"/>
      <family val="1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B0F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1">
    <xf numFmtId="0" fontId="0" fillId="0" borderId="0" xfId="0"/>
    <xf numFmtId="0" fontId="0" fillId="0" borderId="0" xfId="0" applyFill="1"/>
    <xf numFmtId="0" fontId="0" fillId="0" borderId="0" xfId="0" applyFill="1" applyAlignment="1">
      <alignment vertical="center"/>
    </xf>
    <xf numFmtId="0" fontId="18" fillId="0" borderId="0" xfId="0" applyFont="1" applyFill="1" applyAlignment="1">
      <alignment vertical="center" wrapText="1"/>
    </xf>
    <xf numFmtId="0" fontId="18" fillId="0" borderId="0" xfId="0" applyFont="1" applyFill="1" applyAlignment="1">
      <alignment vertical="center"/>
    </xf>
    <xf numFmtId="1" fontId="0" fillId="0" borderId="0" xfId="0" applyNumberFormat="1" applyFill="1" applyAlignment="1">
      <alignment horizontal="center" vertical="center"/>
    </xf>
    <xf numFmtId="1" fontId="0" fillId="0" borderId="0" xfId="0" applyNumberFormat="1" applyFill="1" applyAlignment="1">
      <alignment vertical="center"/>
    </xf>
    <xf numFmtId="0" fontId="21" fillId="0" borderId="10" xfId="0" applyFont="1" applyFill="1" applyBorder="1" applyAlignment="1">
      <alignment vertical="center" wrapText="1"/>
    </xf>
    <xf numFmtId="1" fontId="21" fillId="0" borderId="10" xfId="0" applyNumberFormat="1" applyFont="1" applyFill="1" applyBorder="1" applyAlignment="1">
      <alignment horizontal="center" vertical="center" wrapText="1"/>
    </xf>
    <xf numFmtId="1" fontId="23" fillId="0" borderId="10" xfId="0" applyNumberFormat="1" applyFont="1" applyFill="1" applyBorder="1" applyAlignment="1">
      <alignment vertical="center" wrapText="1"/>
    </xf>
    <xf numFmtId="0" fontId="24" fillId="0" borderId="10" xfId="0" applyFont="1" applyFill="1" applyBorder="1" applyAlignment="1">
      <alignment horizontal="right" vertical="center" wrapText="1"/>
    </xf>
    <xf numFmtId="1" fontId="24" fillId="0" borderId="10" xfId="0" applyNumberFormat="1" applyFont="1" applyFill="1" applyBorder="1" applyAlignment="1">
      <alignment horizontal="right" vertical="center" wrapText="1"/>
    </xf>
    <xf numFmtId="1" fontId="25" fillId="0" borderId="10" xfId="0" applyNumberFormat="1" applyFont="1" applyFill="1" applyBorder="1" applyAlignment="1">
      <alignment horizontal="right" vertical="center" wrapText="1"/>
    </xf>
    <xf numFmtId="1" fontId="24" fillId="0" borderId="10" xfId="0" applyNumberFormat="1" applyFont="1" applyFill="1" applyBorder="1" applyAlignment="1">
      <alignment horizontal="center" vertical="center" wrapText="1"/>
    </xf>
    <xf numFmtId="1" fontId="26" fillId="0" borderId="10" xfId="0" applyNumberFormat="1" applyFont="1" applyFill="1" applyBorder="1" applyAlignment="1">
      <alignment horizontal="center" vertical="center"/>
    </xf>
    <xf numFmtId="0" fontId="22" fillId="33" borderId="10" xfId="0" applyFont="1" applyFill="1" applyBorder="1" applyAlignment="1">
      <alignment vertical="center"/>
    </xf>
    <xf numFmtId="0" fontId="21" fillId="34" borderId="10" xfId="0" quotePrefix="1" applyFont="1" applyFill="1" applyBorder="1" applyAlignment="1">
      <alignment vertical="center"/>
    </xf>
    <xf numFmtId="0" fontId="21" fillId="34" borderId="10" xfId="0" applyFont="1" applyFill="1" applyBorder="1" applyAlignment="1">
      <alignment vertical="center"/>
    </xf>
    <xf numFmtId="1" fontId="22" fillId="34" borderId="10" xfId="0" applyNumberFormat="1" applyFont="1" applyFill="1" applyBorder="1" applyAlignment="1">
      <alignment horizontal="center" vertical="center" wrapText="1"/>
    </xf>
    <xf numFmtId="0" fontId="22" fillId="33" borderId="10" xfId="0" applyFont="1" applyFill="1" applyBorder="1" applyAlignment="1">
      <alignment horizontal="center" vertical="center"/>
    </xf>
    <xf numFmtId="0" fontId="27" fillId="0" borderId="10" xfId="0" applyFont="1" applyFill="1" applyBorder="1" applyAlignment="1">
      <alignment horizontal="right" vertical="center" wrapText="1"/>
    </xf>
    <xf numFmtId="1" fontId="27" fillId="0" borderId="10" xfId="0" applyNumberFormat="1" applyFont="1" applyFill="1" applyBorder="1" applyAlignment="1">
      <alignment horizontal="right" vertical="center" wrapText="1"/>
    </xf>
    <xf numFmtId="1" fontId="28" fillId="0" borderId="10" xfId="0" applyNumberFormat="1" applyFont="1" applyFill="1" applyBorder="1" applyAlignment="1">
      <alignment horizontal="right" vertical="center" wrapText="1"/>
    </xf>
    <xf numFmtId="0" fontId="29" fillId="0" borderId="0" xfId="0" applyFont="1" applyFill="1" applyAlignment="1">
      <alignment vertical="center"/>
    </xf>
    <xf numFmtId="0" fontId="30" fillId="33" borderId="10" xfId="0" applyFont="1" applyFill="1" applyBorder="1" applyAlignment="1">
      <alignment vertical="center"/>
    </xf>
    <xf numFmtId="0" fontId="30" fillId="33" borderId="10" xfId="0" applyFont="1" applyFill="1" applyBorder="1" applyAlignment="1">
      <alignment horizontal="center" vertical="center"/>
    </xf>
    <xf numFmtId="0" fontId="29" fillId="0" borderId="0" xfId="0" applyFont="1" applyFill="1"/>
    <xf numFmtId="1" fontId="23" fillId="0" borderId="10" xfId="0" applyNumberFormat="1" applyFont="1" applyFill="1" applyBorder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 wrapText="1"/>
    </xf>
    <xf numFmtId="1" fontId="21" fillId="35" borderId="10" xfId="0" applyNumberFormat="1" applyFont="1" applyFill="1" applyBorder="1" applyAlignment="1">
      <alignment horizontal="center" vertical="center" wrapText="1"/>
    </xf>
    <xf numFmtId="1" fontId="23" fillId="35" borderId="10" xfId="0" applyNumberFormat="1" applyFont="1" applyFill="1" applyBorder="1" applyAlignment="1">
      <alignment vertical="center" wrapText="1"/>
    </xf>
    <xf numFmtId="0" fontId="21" fillId="35" borderId="10" xfId="0" applyFont="1" applyFill="1" applyBorder="1" applyAlignment="1">
      <alignment vertical="center" wrapText="1"/>
    </xf>
    <xf numFmtId="0" fontId="32" fillId="0" borderId="0" xfId="0" applyFont="1" applyFill="1" applyAlignment="1">
      <alignment vertical="center"/>
    </xf>
    <xf numFmtId="0" fontId="32" fillId="0" borderId="0" xfId="0" applyFont="1" applyFill="1"/>
    <xf numFmtId="1" fontId="33" fillId="35" borderId="10" xfId="0" applyNumberFormat="1" applyFont="1" applyFill="1" applyBorder="1" applyAlignment="1">
      <alignment horizontal="center" vertical="center" wrapText="1"/>
    </xf>
    <xf numFmtId="1" fontId="34" fillId="35" borderId="10" xfId="0" applyNumberFormat="1" applyFont="1" applyFill="1" applyBorder="1" applyAlignment="1">
      <alignment vertical="center" wrapText="1"/>
    </xf>
    <xf numFmtId="0" fontId="31" fillId="35" borderId="11" xfId="0" applyFont="1" applyFill="1" applyBorder="1" applyAlignment="1">
      <alignment horizontal="left" vertical="center" wrapText="1"/>
    </xf>
    <xf numFmtId="0" fontId="31" fillId="35" borderId="12" xfId="0" applyFont="1" applyFill="1" applyBorder="1" applyAlignment="1">
      <alignment horizontal="left" vertical="center" wrapText="1"/>
    </xf>
    <xf numFmtId="0" fontId="22" fillId="0" borderId="10" xfId="0" applyFont="1" applyFill="1" applyBorder="1" applyAlignment="1">
      <alignment horizontal="right" vertical="center"/>
    </xf>
    <xf numFmtId="0" fontId="19" fillId="0" borderId="0" xfId="0" applyFont="1" applyFill="1" applyAlignment="1">
      <alignment horizontal="center" vertical="center" wrapText="1"/>
    </xf>
    <xf numFmtId="1" fontId="20" fillId="0" borderId="10" xfId="0" applyNumberFormat="1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center" vertical="center" wrapText="1"/>
    </xf>
    <xf numFmtId="1" fontId="20" fillId="0" borderId="13" xfId="0" applyNumberFormat="1" applyFont="1" applyFill="1" applyBorder="1" applyAlignment="1">
      <alignment horizontal="center" vertical="center" wrapText="1"/>
    </xf>
    <xf numFmtId="1" fontId="20" fillId="0" borderId="14" xfId="0" applyNumberFormat="1" applyFont="1" applyFill="1" applyBorder="1" applyAlignment="1">
      <alignment horizontal="center" vertical="center" wrapText="1"/>
    </xf>
    <xf numFmtId="1" fontId="20" fillId="0" borderId="15" xfId="0" applyNumberFormat="1" applyFont="1" applyFill="1" applyBorder="1" applyAlignment="1">
      <alignment horizontal="center" vertical="center" wrapText="1"/>
    </xf>
    <xf numFmtId="1" fontId="20" fillId="0" borderId="11" xfId="0" applyNumberFormat="1" applyFont="1" applyFill="1" applyBorder="1" applyAlignment="1">
      <alignment horizontal="center" vertical="center"/>
    </xf>
    <xf numFmtId="1" fontId="20" fillId="0" borderId="11" xfId="0" applyNumberFormat="1" applyFont="1" applyFill="1" applyBorder="1" applyAlignment="1">
      <alignment horizontal="center" vertical="center" wrapText="1"/>
    </xf>
    <xf numFmtId="0" fontId="22" fillId="33" borderId="11" xfId="0" applyFont="1" applyFill="1" applyBorder="1" applyAlignment="1">
      <alignment horizontal="center" vertical="center"/>
    </xf>
    <xf numFmtId="1" fontId="22" fillId="34" borderId="11" xfId="0" applyNumberFormat="1" applyFont="1" applyFill="1" applyBorder="1" applyAlignment="1">
      <alignment horizontal="center" vertical="center" wrapText="1"/>
    </xf>
    <xf numFmtId="1" fontId="23" fillId="0" borderId="11" xfId="0" applyNumberFormat="1" applyFont="1" applyFill="1" applyBorder="1" applyAlignment="1">
      <alignment vertical="center" wrapText="1"/>
    </xf>
    <xf numFmtId="1" fontId="28" fillId="0" borderId="11" xfId="0" applyNumberFormat="1" applyFont="1" applyFill="1" applyBorder="1" applyAlignment="1">
      <alignment horizontal="right" vertical="center" wrapText="1"/>
    </xf>
    <xf numFmtId="1" fontId="34" fillId="35" borderId="11" xfId="0" applyNumberFormat="1" applyFont="1" applyFill="1" applyBorder="1" applyAlignment="1">
      <alignment vertical="center" wrapText="1"/>
    </xf>
    <xf numFmtId="1" fontId="23" fillId="35" borderId="11" xfId="0" applyNumberFormat="1" applyFont="1" applyFill="1" applyBorder="1" applyAlignment="1">
      <alignment vertical="center" wrapText="1"/>
    </xf>
    <xf numFmtId="1" fontId="21" fillId="0" borderId="11" xfId="0" applyNumberFormat="1" applyFont="1" applyFill="1" applyBorder="1" applyAlignment="1">
      <alignment horizontal="center" vertical="center" wrapText="1"/>
    </xf>
    <xf numFmtId="1" fontId="25" fillId="0" borderId="11" xfId="0" applyNumberFormat="1" applyFont="1" applyFill="1" applyBorder="1" applyAlignment="1">
      <alignment horizontal="right" vertical="center" wrapText="1"/>
    </xf>
    <xf numFmtId="1" fontId="24" fillId="0" borderId="11" xfId="0" applyNumberFormat="1" applyFont="1" applyFill="1" applyBorder="1" applyAlignment="1">
      <alignment horizontal="right" vertical="center" wrapText="1"/>
    </xf>
    <xf numFmtId="0" fontId="30" fillId="33" borderId="11" xfId="0" applyFont="1" applyFill="1" applyBorder="1" applyAlignment="1">
      <alignment horizontal="center" vertical="center"/>
    </xf>
    <xf numFmtId="1" fontId="26" fillId="0" borderId="11" xfId="0" applyNumberFormat="1" applyFont="1" applyFill="1" applyBorder="1" applyAlignment="1">
      <alignment horizontal="center" vertical="center"/>
    </xf>
    <xf numFmtId="1" fontId="20" fillId="0" borderId="17" xfId="0" applyNumberFormat="1" applyFont="1" applyFill="1" applyBorder="1" applyAlignment="1">
      <alignment horizontal="center" vertical="center" wrapText="1"/>
    </xf>
    <xf numFmtId="1" fontId="20" fillId="0" borderId="18" xfId="0" applyNumberFormat="1" applyFont="1" applyFill="1" applyBorder="1" applyAlignment="1">
      <alignment horizontal="center" vertical="center" wrapText="1"/>
    </xf>
    <xf numFmtId="1" fontId="20" fillId="0" borderId="19" xfId="0" applyNumberFormat="1" applyFont="1" applyFill="1" applyBorder="1" applyAlignment="1">
      <alignment horizontal="center" vertical="center" wrapText="1"/>
    </xf>
    <xf numFmtId="0" fontId="22" fillId="33" borderId="16" xfId="0" applyFont="1" applyFill="1" applyBorder="1" applyAlignment="1">
      <alignment horizontal="center" vertical="center"/>
    </xf>
    <xf numFmtId="1" fontId="22" fillId="34" borderId="16" xfId="0" applyNumberFormat="1" applyFont="1" applyFill="1" applyBorder="1" applyAlignment="1">
      <alignment horizontal="center" vertical="center" wrapText="1"/>
    </xf>
    <xf numFmtId="1" fontId="21" fillId="0" borderId="16" xfId="0" applyNumberFormat="1" applyFont="1" applyFill="1" applyBorder="1" applyAlignment="1">
      <alignment horizontal="center" vertical="center" wrapText="1"/>
    </xf>
    <xf numFmtId="1" fontId="27" fillId="0" borderId="16" xfId="0" applyNumberFormat="1" applyFont="1" applyFill="1" applyBorder="1" applyAlignment="1">
      <alignment horizontal="right" vertical="center" wrapText="1"/>
    </xf>
    <xf numFmtId="1" fontId="33" fillId="35" borderId="16" xfId="0" applyNumberFormat="1" applyFont="1" applyFill="1" applyBorder="1" applyAlignment="1">
      <alignment horizontal="center" vertical="center" wrapText="1"/>
    </xf>
    <xf numFmtId="1" fontId="21" fillId="35" borderId="16" xfId="0" applyNumberFormat="1" applyFont="1" applyFill="1" applyBorder="1" applyAlignment="1">
      <alignment horizontal="center" vertical="center" wrapText="1"/>
    </xf>
    <xf numFmtId="1" fontId="24" fillId="0" borderId="16" xfId="0" applyNumberFormat="1" applyFont="1" applyFill="1" applyBorder="1" applyAlignment="1">
      <alignment horizontal="right" vertical="center" wrapText="1"/>
    </xf>
    <xf numFmtId="1" fontId="24" fillId="0" borderId="16" xfId="0" applyNumberFormat="1" applyFont="1" applyFill="1" applyBorder="1" applyAlignment="1">
      <alignment horizontal="center" vertical="center" wrapText="1"/>
    </xf>
    <xf numFmtId="0" fontId="30" fillId="33" borderId="16" xfId="0" applyFont="1" applyFill="1" applyBorder="1" applyAlignment="1">
      <alignment horizontal="center" vertical="center"/>
    </xf>
    <xf numFmtId="1" fontId="26" fillId="0" borderId="16" xfId="0" applyNumberFormat="1" applyFont="1" applyFill="1" applyBorder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M48"/>
  <sheetViews>
    <sheetView showGridLines="0" tabSelected="1" zoomScale="85" zoomScaleNormal="85" workbookViewId="0">
      <selection activeCell="O28" sqref="O28"/>
    </sheetView>
  </sheetViews>
  <sheetFormatPr defaultRowHeight="15" x14ac:dyDescent="0.25"/>
  <cols>
    <col min="1" max="1" width="9.140625" style="2"/>
    <col min="2" max="2" width="50.85546875" style="4" customWidth="1"/>
    <col min="3" max="3" width="25.42578125" style="4" customWidth="1"/>
    <col min="4" max="4" width="6" style="5" customWidth="1"/>
    <col min="5" max="8" width="6" style="6" customWidth="1"/>
    <col min="9" max="12" width="8" style="4" customWidth="1"/>
    <col min="13" max="13" width="6.140625" style="4" customWidth="1"/>
    <col min="14" max="16384" width="9.140625" style="1"/>
  </cols>
  <sheetData>
    <row r="1" spans="2:13" ht="15.75" customHeight="1" x14ac:dyDescent="0.25">
      <c r="B1" s="39" t="s">
        <v>59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2:13" ht="15.75" x14ac:dyDescent="0.25">
      <c r="B2" s="39" t="s">
        <v>42</v>
      </c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</row>
    <row r="3" spans="2:13" x14ac:dyDescent="0.25">
      <c r="B3" s="3"/>
      <c r="C3" s="3"/>
      <c r="I3" s="3"/>
      <c r="J3" s="3"/>
      <c r="K3" s="3"/>
      <c r="L3" s="3"/>
      <c r="M3" s="3"/>
    </row>
    <row r="4" spans="2:13" ht="15.75" customHeight="1" x14ac:dyDescent="0.25">
      <c r="B4" s="41" t="s">
        <v>31</v>
      </c>
      <c r="C4" s="41" t="s">
        <v>43</v>
      </c>
      <c r="D4" s="42" t="s">
        <v>0</v>
      </c>
      <c r="E4" s="40" t="s">
        <v>40</v>
      </c>
      <c r="F4" s="40"/>
      <c r="G4" s="40"/>
      <c r="H4" s="45"/>
      <c r="I4" s="58" t="s">
        <v>60</v>
      </c>
      <c r="J4" s="40" t="s">
        <v>61</v>
      </c>
      <c r="K4" s="40"/>
      <c r="L4" s="40"/>
      <c r="M4" s="40"/>
    </row>
    <row r="5" spans="2:13" ht="15.75" x14ac:dyDescent="0.25">
      <c r="B5" s="41"/>
      <c r="C5" s="41"/>
      <c r="D5" s="43"/>
      <c r="E5" s="40" t="s">
        <v>2</v>
      </c>
      <c r="F5" s="40"/>
      <c r="G5" s="40" t="s">
        <v>3</v>
      </c>
      <c r="H5" s="45"/>
      <c r="I5" s="59"/>
      <c r="J5" s="40" t="s">
        <v>2</v>
      </c>
      <c r="K5" s="40"/>
      <c r="L5" s="40" t="s">
        <v>3</v>
      </c>
      <c r="M5" s="40"/>
    </row>
    <row r="6" spans="2:13" ht="15.75" customHeight="1" x14ac:dyDescent="0.25">
      <c r="B6" s="41"/>
      <c r="C6" s="41"/>
      <c r="D6" s="43"/>
      <c r="E6" s="40" t="s">
        <v>4</v>
      </c>
      <c r="F6" s="40"/>
      <c r="G6" s="40"/>
      <c r="H6" s="45"/>
      <c r="I6" s="59"/>
      <c r="J6" s="40" t="s">
        <v>4</v>
      </c>
      <c r="K6" s="40"/>
      <c r="L6" s="40"/>
      <c r="M6" s="40"/>
    </row>
    <row r="7" spans="2:13" ht="15.75" x14ac:dyDescent="0.25">
      <c r="B7" s="41"/>
      <c r="C7" s="41"/>
      <c r="D7" s="44"/>
      <c r="E7" s="28">
        <v>1</v>
      </c>
      <c r="F7" s="28">
        <v>2</v>
      </c>
      <c r="G7" s="28">
        <v>3</v>
      </c>
      <c r="H7" s="46">
        <v>4</v>
      </c>
      <c r="I7" s="60"/>
      <c r="J7" s="28">
        <v>1</v>
      </c>
      <c r="K7" s="28">
        <v>2</v>
      </c>
      <c r="L7" s="28">
        <v>3</v>
      </c>
      <c r="M7" s="28">
        <v>4</v>
      </c>
    </row>
    <row r="8" spans="2:13" x14ac:dyDescent="0.25">
      <c r="B8" s="15" t="s">
        <v>33</v>
      </c>
      <c r="C8" s="15"/>
      <c r="D8" s="19">
        <v>28</v>
      </c>
      <c r="E8" s="19">
        <v>6</v>
      </c>
      <c r="F8" s="19">
        <v>12</v>
      </c>
      <c r="G8" s="19">
        <v>6</v>
      </c>
      <c r="H8" s="47">
        <v>4</v>
      </c>
      <c r="I8" s="61">
        <f>IF(D8*1.5=0,"",D8*1.5)</f>
        <v>42</v>
      </c>
      <c r="J8" s="19">
        <f>IF(E8*1.5=0,"",E8*1.5)</f>
        <v>9</v>
      </c>
      <c r="K8" s="19">
        <f>IF(F8*1.5=0,"",F8*1.5)</f>
        <v>18</v>
      </c>
      <c r="L8" s="19">
        <f>IF(G8*1.5=0,"",G8*1.5)</f>
        <v>9</v>
      </c>
      <c r="M8" s="19">
        <f>IF(H8*1.5=0,"",H8*1.5)</f>
        <v>6</v>
      </c>
    </row>
    <row r="9" spans="2:13" x14ac:dyDescent="0.25">
      <c r="B9" s="16" t="s">
        <v>35</v>
      </c>
      <c r="C9" s="17"/>
      <c r="D9" s="18">
        <v>20</v>
      </c>
      <c r="E9" s="18">
        <v>6</v>
      </c>
      <c r="F9" s="18">
        <v>12</v>
      </c>
      <c r="G9" s="18">
        <v>2</v>
      </c>
      <c r="H9" s="48"/>
      <c r="I9" s="62">
        <f t="shared" ref="I9:I48" si="0">IF(D9*1.5=0,"",D9*1.5)</f>
        <v>30</v>
      </c>
      <c r="J9" s="18">
        <f t="shared" ref="J9:J48" si="1">IF(E9*1.5=0,"",E9*1.5)</f>
        <v>9</v>
      </c>
      <c r="K9" s="18">
        <f t="shared" ref="K9:K48" si="2">IF(F9*1.5=0,"",F9*1.5)</f>
        <v>18</v>
      </c>
      <c r="L9" s="18">
        <f t="shared" ref="L9:L48" si="3">IF(G9*1.5=0,"",G9*1.5)</f>
        <v>3</v>
      </c>
      <c r="M9" s="18" t="str">
        <f t="shared" ref="M9:M48" si="4">IF(H9*1.5=0,"",H9*1.5)</f>
        <v/>
      </c>
    </row>
    <row r="10" spans="2:13" x14ac:dyDescent="0.25">
      <c r="B10" s="7" t="s">
        <v>5</v>
      </c>
      <c r="C10" s="7" t="s">
        <v>54</v>
      </c>
      <c r="D10" s="8">
        <v>2</v>
      </c>
      <c r="E10" s="9"/>
      <c r="F10" s="8">
        <v>2</v>
      </c>
      <c r="G10" s="9"/>
      <c r="H10" s="49"/>
      <c r="I10" s="63">
        <f t="shared" si="0"/>
        <v>3</v>
      </c>
      <c r="J10" s="9" t="str">
        <f t="shared" si="1"/>
        <v/>
      </c>
      <c r="K10" s="8">
        <f t="shared" si="2"/>
        <v>3</v>
      </c>
      <c r="L10" s="9" t="str">
        <f t="shared" si="3"/>
        <v/>
      </c>
      <c r="M10" s="9" t="str">
        <f t="shared" si="4"/>
        <v/>
      </c>
    </row>
    <row r="11" spans="2:13" ht="25.5" x14ac:dyDescent="0.25">
      <c r="B11" s="7" t="s">
        <v>45</v>
      </c>
      <c r="C11" s="7" t="s">
        <v>62</v>
      </c>
      <c r="D11" s="8">
        <v>2</v>
      </c>
      <c r="E11" s="27">
        <v>2</v>
      </c>
      <c r="F11" s="8"/>
      <c r="G11" s="9"/>
      <c r="H11" s="49"/>
      <c r="I11" s="63">
        <f t="shared" si="0"/>
        <v>3</v>
      </c>
      <c r="J11" s="27">
        <f t="shared" si="1"/>
        <v>3</v>
      </c>
      <c r="K11" s="8" t="str">
        <f t="shared" si="2"/>
        <v/>
      </c>
      <c r="L11" s="9" t="str">
        <f t="shared" si="3"/>
        <v/>
      </c>
      <c r="M11" s="9" t="str">
        <f t="shared" si="4"/>
        <v/>
      </c>
    </row>
    <row r="12" spans="2:13" ht="15" hidden="1" customHeight="1" x14ac:dyDescent="0.25">
      <c r="B12" s="20" t="s">
        <v>6</v>
      </c>
      <c r="C12" s="7" t="s">
        <v>46</v>
      </c>
      <c r="D12" s="21">
        <v>1</v>
      </c>
      <c r="E12" s="21">
        <v>1</v>
      </c>
      <c r="F12" s="22"/>
      <c r="G12" s="22"/>
      <c r="H12" s="50"/>
      <c r="I12" s="64">
        <f t="shared" si="0"/>
        <v>1.5</v>
      </c>
      <c r="J12" s="21">
        <f t="shared" si="1"/>
        <v>1.5</v>
      </c>
      <c r="K12" s="22" t="str">
        <f t="shared" si="2"/>
        <v/>
      </c>
      <c r="L12" s="22" t="str">
        <f t="shared" si="3"/>
        <v/>
      </c>
      <c r="M12" s="22" t="str">
        <f t="shared" si="4"/>
        <v/>
      </c>
    </row>
    <row r="13" spans="2:13" ht="15" hidden="1" customHeight="1" x14ac:dyDescent="0.25">
      <c r="B13" s="20" t="s">
        <v>30</v>
      </c>
      <c r="C13" s="7" t="s">
        <v>47</v>
      </c>
      <c r="D13" s="21">
        <v>1</v>
      </c>
      <c r="E13" s="21">
        <v>1</v>
      </c>
      <c r="F13" s="22"/>
      <c r="G13" s="22"/>
      <c r="H13" s="50"/>
      <c r="I13" s="64">
        <f t="shared" si="0"/>
        <v>1.5</v>
      </c>
      <c r="J13" s="21">
        <f t="shared" si="1"/>
        <v>1.5</v>
      </c>
      <c r="K13" s="22" t="str">
        <f t="shared" si="2"/>
        <v/>
      </c>
      <c r="L13" s="22" t="str">
        <f t="shared" si="3"/>
        <v/>
      </c>
      <c r="M13" s="22" t="str">
        <f t="shared" si="4"/>
        <v/>
      </c>
    </row>
    <row r="14" spans="2:13" x14ac:dyDescent="0.25">
      <c r="B14" s="7" t="s">
        <v>7</v>
      </c>
      <c r="C14" s="7" t="s">
        <v>48</v>
      </c>
      <c r="D14" s="8">
        <v>2</v>
      </c>
      <c r="E14" s="8">
        <v>2</v>
      </c>
      <c r="F14" s="9"/>
      <c r="G14" s="9"/>
      <c r="H14" s="49"/>
      <c r="I14" s="63">
        <f t="shared" si="0"/>
        <v>3</v>
      </c>
      <c r="J14" s="8">
        <f t="shared" si="1"/>
        <v>3</v>
      </c>
      <c r="K14" s="9" t="str">
        <f t="shared" si="2"/>
        <v/>
      </c>
      <c r="L14" s="9" t="str">
        <f t="shared" si="3"/>
        <v/>
      </c>
      <c r="M14" s="9" t="str">
        <f t="shared" si="4"/>
        <v/>
      </c>
    </row>
    <row r="15" spans="2:13" x14ac:dyDescent="0.25">
      <c r="B15" s="7" t="s">
        <v>8</v>
      </c>
      <c r="C15" s="7" t="s">
        <v>50</v>
      </c>
      <c r="D15" s="8">
        <v>2</v>
      </c>
      <c r="E15" s="9"/>
      <c r="F15" s="8">
        <v>2</v>
      </c>
      <c r="G15" s="9"/>
      <c r="H15" s="49"/>
      <c r="I15" s="63">
        <f t="shared" si="0"/>
        <v>3</v>
      </c>
      <c r="J15" s="9" t="str">
        <f t="shared" si="1"/>
        <v/>
      </c>
      <c r="K15" s="8">
        <f t="shared" si="2"/>
        <v>3</v>
      </c>
      <c r="L15" s="9" t="str">
        <f t="shared" si="3"/>
        <v/>
      </c>
      <c r="M15" s="9" t="str">
        <f t="shared" si="4"/>
        <v/>
      </c>
    </row>
    <row r="16" spans="2:13" x14ac:dyDescent="0.25">
      <c r="B16" s="7" t="s">
        <v>11</v>
      </c>
      <c r="C16" s="7" t="s">
        <v>52</v>
      </c>
      <c r="D16" s="8">
        <v>2</v>
      </c>
      <c r="E16" s="9"/>
      <c r="F16" s="8">
        <v>2</v>
      </c>
      <c r="G16" s="9"/>
      <c r="H16" s="49"/>
      <c r="I16" s="63">
        <f t="shared" si="0"/>
        <v>3</v>
      </c>
      <c r="J16" s="9" t="str">
        <f t="shared" si="1"/>
        <v/>
      </c>
      <c r="K16" s="8">
        <f t="shared" si="2"/>
        <v>3</v>
      </c>
      <c r="L16" s="9" t="str">
        <f t="shared" si="3"/>
        <v/>
      </c>
      <c r="M16" s="9" t="str">
        <f t="shared" si="4"/>
        <v/>
      </c>
    </row>
    <row r="17" spans="1:13" x14ac:dyDescent="0.25">
      <c r="B17" s="7" t="s">
        <v>12</v>
      </c>
      <c r="C17" s="7" t="s">
        <v>50</v>
      </c>
      <c r="D17" s="8">
        <v>4</v>
      </c>
      <c r="E17" s="9"/>
      <c r="F17" s="8">
        <v>4</v>
      </c>
      <c r="G17" s="9"/>
      <c r="H17" s="49"/>
      <c r="I17" s="63">
        <f t="shared" si="0"/>
        <v>6</v>
      </c>
      <c r="J17" s="9" t="str">
        <f t="shared" si="1"/>
        <v/>
      </c>
      <c r="K17" s="8">
        <f t="shared" si="2"/>
        <v>6</v>
      </c>
      <c r="L17" s="9" t="str">
        <f t="shared" si="3"/>
        <v/>
      </c>
      <c r="M17" s="9" t="str">
        <f t="shared" si="4"/>
        <v/>
      </c>
    </row>
    <row r="18" spans="1:13" s="33" customFormat="1" x14ac:dyDescent="0.25">
      <c r="A18" s="32"/>
      <c r="B18" s="36" t="s">
        <v>63</v>
      </c>
      <c r="C18" s="37"/>
      <c r="D18" s="34"/>
      <c r="E18" s="35"/>
      <c r="F18" s="35"/>
      <c r="G18" s="34"/>
      <c r="H18" s="51"/>
      <c r="I18" s="65" t="str">
        <f t="shared" si="0"/>
        <v/>
      </c>
      <c r="J18" s="35" t="str">
        <f t="shared" si="1"/>
        <v/>
      </c>
      <c r="K18" s="35" t="str">
        <f t="shared" si="2"/>
        <v/>
      </c>
      <c r="L18" s="34" t="str">
        <f t="shared" si="3"/>
        <v/>
      </c>
      <c r="M18" s="35" t="str">
        <f t="shared" si="4"/>
        <v/>
      </c>
    </row>
    <row r="19" spans="1:13" x14ac:dyDescent="0.25">
      <c r="B19" s="31" t="s">
        <v>10</v>
      </c>
      <c r="C19" s="31" t="s">
        <v>51</v>
      </c>
      <c r="D19" s="29">
        <v>2</v>
      </c>
      <c r="E19" s="29">
        <v>2</v>
      </c>
      <c r="F19" s="30"/>
      <c r="G19" s="30"/>
      <c r="H19" s="52"/>
      <c r="I19" s="66">
        <f t="shared" si="0"/>
        <v>3</v>
      </c>
      <c r="J19" s="29">
        <f t="shared" si="1"/>
        <v>3</v>
      </c>
      <c r="K19" s="30" t="str">
        <f t="shared" si="2"/>
        <v/>
      </c>
      <c r="L19" s="30" t="str">
        <f t="shared" si="3"/>
        <v/>
      </c>
      <c r="M19" s="30" t="str">
        <f t="shared" si="4"/>
        <v/>
      </c>
    </row>
    <row r="20" spans="1:13" x14ac:dyDescent="0.25">
      <c r="B20" s="31" t="s">
        <v>9</v>
      </c>
      <c r="C20" s="31" t="s">
        <v>49</v>
      </c>
      <c r="D20" s="29">
        <v>2</v>
      </c>
      <c r="E20" s="30"/>
      <c r="F20" s="29">
        <v>2</v>
      </c>
      <c r="G20" s="30"/>
      <c r="H20" s="52"/>
      <c r="I20" s="66">
        <f t="shared" si="0"/>
        <v>3</v>
      </c>
      <c r="J20" s="30" t="str">
        <f t="shared" si="1"/>
        <v/>
      </c>
      <c r="K20" s="29">
        <f t="shared" si="2"/>
        <v>3</v>
      </c>
      <c r="L20" s="30" t="str">
        <f t="shared" si="3"/>
        <v/>
      </c>
      <c r="M20" s="30" t="str">
        <f t="shared" si="4"/>
        <v/>
      </c>
    </row>
    <row r="21" spans="1:13" x14ac:dyDescent="0.25">
      <c r="B21" s="31" t="s">
        <v>64</v>
      </c>
      <c r="C21" s="31" t="s">
        <v>49</v>
      </c>
      <c r="D21" s="29">
        <v>2</v>
      </c>
      <c r="E21" s="30"/>
      <c r="F21" s="30"/>
      <c r="G21" s="29">
        <v>2</v>
      </c>
      <c r="H21" s="52"/>
      <c r="I21" s="66">
        <f t="shared" si="0"/>
        <v>3</v>
      </c>
      <c r="J21" s="30" t="str">
        <f t="shared" si="1"/>
        <v/>
      </c>
      <c r="K21" s="30" t="str">
        <f t="shared" si="2"/>
        <v/>
      </c>
      <c r="L21" s="29">
        <f t="shared" si="3"/>
        <v>3</v>
      </c>
      <c r="M21" s="30" t="str">
        <f t="shared" si="4"/>
        <v/>
      </c>
    </row>
    <row r="22" spans="1:13" x14ac:dyDescent="0.25">
      <c r="B22" s="16" t="s">
        <v>36</v>
      </c>
      <c r="C22" s="17"/>
      <c r="D22" s="18">
        <v>8</v>
      </c>
      <c r="E22" s="18"/>
      <c r="F22" s="18"/>
      <c r="G22" s="18">
        <v>4</v>
      </c>
      <c r="H22" s="48">
        <v>4</v>
      </c>
      <c r="I22" s="62">
        <f t="shared" si="0"/>
        <v>12</v>
      </c>
      <c r="J22" s="18" t="str">
        <f t="shared" si="1"/>
        <v/>
      </c>
      <c r="K22" s="18" t="str">
        <f t="shared" si="2"/>
        <v/>
      </c>
      <c r="L22" s="18">
        <f t="shared" si="3"/>
        <v>6</v>
      </c>
      <c r="M22" s="18">
        <f t="shared" si="4"/>
        <v>6</v>
      </c>
    </row>
    <row r="23" spans="1:13" x14ac:dyDescent="0.25">
      <c r="B23" s="7" t="s">
        <v>29</v>
      </c>
      <c r="C23" s="7" t="s">
        <v>44</v>
      </c>
      <c r="D23" s="8">
        <v>8</v>
      </c>
      <c r="E23" s="9"/>
      <c r="F23" s="9"/>
      <c r="G23" s="9"/>
      <c r="H23" s="53">
        <v>8</v>
      </c>
      <c r="I23" s="63">
        <f t="shared" si="0"/>
        <v>12</v>
      </c>
      <c r="J23" s="9" t="str">
        <f t="shared" si="1"/>
        <v/>
      </c>
      <c r="K23" s="9" t="str">
        <f t="shared" si="2"/>
        <v/>
      </c>
      <c r="L23" s="9" t="str">
        <f t="shared" si="3"/>
        <v/>
      </c>
      <c r="M23" s="8">
        <f t="shared" si="4"/>
        <v>12</v>
      </c>
    </row>
    <row r="24" spans="1:13" x14ac:dyDescent="0.25">
      <c r="B24" s="10" t="s">
        <v>13</v>
      </c>
      <c r="C24" s="10" t="s">
        <v>32</v>
      </c>
      <c r="D24" s="11">
        <v>4</v>
      </c>
      <c r="E24" s="12"/>
      <c r="F24" s="12"/>
      <c r="G24" s="11">
        <v>4</v>
      </c>
      <c r="H24" s="54"/>
      <c r="I24" s="67">
        <f t="shared" si="0"/>
        <v>6</v>
      </c>
      <c r="J24" s="12" t="str">
        <f t="shared" si="1"/>
        <v/>
      </c>
      <c r="K24" s="12" t="str">
        <f t="shared" si="2"/>
        <v/>
      </c>
      <c r="L24" s="11">
        <f t="shared" si="3"/>
        <v>6</v>
      </c>
      <c r="M24" s="12" t="str">
        <f t="shared" si="4"/>
        <v/>
      </c>
    </row>
    <row r="25" spans="1:13" x14ac:dyDescent="0.25">
      <c r="B25" s="10" t="s">
        <v>14</v>
      </c>
      <c r="C25" s="10" t="s">
        <v>32</v>
      </c>
      <c r="D25" s="11">
        <v>4</v>
      </c>
      <c r="E25" s="12"/>
      <c r="F25" s="12"/>
      <c r="G25" s="12"/>
      <c r="H25" s="55">
        <v>4</v>
      </c>
      <c r="I25" s="67">
        <f t="shared" si="0"/>
        <v>6</v>
      </c>
      <c r="J25" s="12" t="str">
        <f t="shared" si="1"/>
        <v/>
      </c>
      <c r="K25" s="12" t="str">
        <f t="shared" si="2"/>
        <v/>
      </c>
      <c r="L25" s="12" t="str">
        <f t="shared" si="3"/>
        <v/>
      </c>
      <c r="M25" s="11">
        <f t="shared" si="4"/>
        <v>6</v>
      </c>
    </row>
    <row r="26" spans="1:13" x14ac:dyDescent="0.25">
      <c r="B26" s="15" t="s">
        <v>34</v>
      </c>
      <c r="C26" s="15"/>
      <c r="D26" s="19">
        <f>52-4</f>
        <v>48</v>
      </c>
      <c r="E26" s="19">
        <f>14-4</f>
        <v>10</v>
      </c>
      <c r="F26" s="19">
        <v>8</v>
      </c>
      <c r="G26" s="19">
        <v>14</v>
      </c>
      <c r="H26" s="47">
        <v>16</v>
      </c>
      <c r="I26" s="61">
        <f t="shared" si="0"/>
        <v>72</v>
      </c>
      <c r="J26" s="19">
        <f t="shared" si="1"/>
        <v>15</v>
      </c>
      <c r="K26" s="19">
        <f t="shared" si="2"/>
        <v>12</v>
      </c>
      <c r="L26" s="19">
        <f t="shared" si="3"/>
        <v>21</v>
      </c>
      <c r="M26" s="19">
        <f t="shared" si="4"/>
        <v>24</v>
      </c>
    </row>
    <row r="27" spans="1:13" x14ac:dyDescent="0.25">
      <c r="B27" s="16" t="s">
        <v>37</v>
      </c>
      <c r="C27" s="17"/>
      <c r="D27" s="18">
        <f>36-4</f>
        <v>32</v>
      </c>
      <c r="E27" s="18">
        <f>14-4</f>
        <v>10</v>
      </c>
      <c r="F27" s="18">
        <v>8</v>
      </c>
      <c r="G27" s="18">
        <v>14</v>
      </c>
      <c r="H27" s="48"/>
      <c r="I27" s="62">
        <f t="shared" si="0"/>
        <v>48</v>
      </c>
      <c r="J27" s="18">
        <f t="shared" si="1"/>
        <v>15</v>
      </c>
      <c r="K27" s="18">
        <f t="shared" si="2"/>
        <v>12</v>
      </c>
      <c r="L27" s="18">
        <f t="shared" si="3"/>
        <v>21</v>
      </c>
      <c r="M27" s="18" t="str">
        <f t="shared" si="4"/>
        <v/>
      </c>
    </row>
    <row r="28" spans="1:13" x14ac:dyDescent="0.25">
      <c r="B28" s="7" t="s">
        <v>28</v>
      </c>
      <c r="C28" s="7" t="s">
        <v>55</v>
      </c>
      <c r="D28" s="8">
        <v>2</v>
      </c>
      <c r="E28" s="9"/>
      <c r="F28" s="9"/>
      <c r="G28" s="8">
        <v>2</v>
      </c>
      <c r="H28" s="49"/>
      <c r="I28" s="63">
        <f t="shared" si="0"/>
        <v>3</v>
      </c>
      <c r="J28" s="9" t="str">
        <f t="shared" si="1"/>
        <v/>
      </c>
      <c r="K28" s="9" t="str">
        <f t="shared" si="2"/>
        <v/>
      </c>
      <c r="L28" s="8">
        <f t="shared" si="3"/>
        <v>3</v>
      </c>
      <c r="M28" s="9" t="str">
        <f t="shared" si="4"/>
        <v/>
      </c>
    </row>
    <row r="29" spans="1:13" x14ac:dyDescent="0.25">
      <c r="B29" s="7" t="s">
        <v>27</v>
      </c>
      <c r="C29" s="7" t="s">
        <v>50</v>
      </c>
      <c r="D29" s="8">
        <v>4</v>
      </c>
      <c r="E29" s="9"/>
      <c r="F29" s="9"/>
      <c r="G29" s="8">
        <v>4</v>
      </c>
      <c r="H29" s="49"/>
      <c r="I29" s="63">
        <f t="shared" si="0"/>
        <v>6</v>
      </c>
      <c r="J29" s="9" t="str">
        <f t="shared" si="1"/>
        <v/>
      </c>
      <c r="K29" s="9" t="str">
        <f t="shared" si="2"/>
        <v/>
      </c>
      <c r="L29" s="8">
        <f t="shared" si="3"/>
        <v>6</v>
      </c>
      <c r="M29" s="9" t="str">
        <f t="shared" si="4"/>
        <v/>
      </c>
    </row>
    <row r="30" spans="1:13" x14ac:dyDescent="0.25">
      <c r="B30" s="7" t="s">
        <v>26</v>
      </c>
      <c r="C30" s="7" t="s">
        <v>51</v>
      </c>
      <c r="D30" s="8">
        <v>2</v>
      </c>
      <c r="E30" s="8">
        <v>2</v>
      </c>
      <c r="F30" s="9"/>
      <c r="G30" s="9"/>
      <c r="H30" s="49"/>
      <c r="I30" s="63">
        <f t="shared" si="0"/>
        <v>3</v>
      </c>
      <c r="J30" s="8">
        <f t="shared" si="1"/>
        <v>3</v>
      </c>
      <c r="K30" s="9" t="str">
        <f t="shared" si="2"/>
        <v/>
      </c>
      <c r="L30" s="9" t="str">
        <f t="shared" si="3"/>
        <v/>
      </c>
      <c r="M30" s="9" t="str">
        <f t="shared" si="4"/>
        <v/>
      </c>
    </row>
    <row r="31" spans="1:13" x14ac:dyDescent="0.25">
      <c r="B31" s="7" t="s">
        <v>25</v>
      </c>
      <c r="C31" s="7" t="s">
        <v>53</v>
      </c>
      <c r="D31" s="8">
        <v>4</v>
      </c>
      <c r="E31" s="9"/>
      <c r="F31" s="9"/>
      <c r="G31" s="8">
        <v>4</v>
      </c>
      <c r="H31" s="49"/>
      <c r="I31" s="63">
        <f t="shared" si="0"/>
        <v>6</v>
      </c>
      <c r="J31" s="9" t="str">
        <f t="shared" si="1"/>
        <v/>
      </c>
      <c r="K31" s="9" t="str">
        <f t="shared" si="2"/>
        <v/>
      </c>
      <c r="L31" s="8">
        <f t="shared" si="3"/>
        <v>6</v>
      </c>
      <c r="M31" s="9" t="str">
        <f t="shared" si="4"/>
        <v/>
      </c>
    </row>
    <row r="32" spans="1:13" x14ac:dyDescent="0.25">
      <c r="B32" s="7" t="s">
        <v>24</v>
      </c>
      <c r="C32" s="7" t="s">
        <v>56</v>
      </c>
      <c r="D32" s="8">
        <v>2</v>
      </c>
      <c r="E32" s="8">
        <v>2</v>
      </c>
      <c r="F32" s="9"/>
      <c r="G32" s="9"/>
      <c r="H32" s="49"/>
      <c r="I32" s="63">
        <f t="shared" si="0"/>
        <v>3</v>
      </c>
      <c r="J32" s="8">
        <f t="shared" si="1"/>
        <v>3</v>
      </c>
      <c r="K32" s="9" t="str">
        <f t="shared" si="2"/>
        <v/>
      </c>
      <c r="L32" s="9" t="str">
        <f t="shared" si="3"/>
        <v/>
      </c>
      <c r="M32" s="9" t="str">
        <f t="shared" si="4"/>
        <v/>
      </c>
    </row>
    <row r="33" spans="1:13" x14ac:dyDescent="0.25">
      <c r="B33" s="7" t="s">
        <v>23</v>
      </c>
      <c r="C33" s="7"/>
      <c r="D33" s="8">
        <v>8</v>
      </c>
      <c r="E33" s="9"/>
      <c r="F33" s="8">
        <v>8</v>
      </c>
      <c r="G33" s="9"/>
      <c r="H33" s="49"/>
      <c r="I33" s="63">
        <f t="shared" si="0"/>
        <v>12</v>
      </c>
      <c r="J33" s="9" t="str">
        <f t="shared" si="1"/>
        <v/>
      </c>
      <c r="K33" s="8">
        <f t="shared" si="2"/>
        <v>12</v>
      </c>
      <c r="L33" s="9" t="str">
        <f t="shared" si="3"/>
        <v/>
      </c>
      <c r="M33" s="9" t="str">
        <f t="shared" si="4"/>
        <v/>
      </c>
    </row>
    <row r="34" spans="1:13" x14ac:dyDescent="0.25">
      <c r="B34" s="10" t="s">
        <v>22</v>
      </c>
      <c r="C34" s="10" t="s">
        <v>51</v>
      </c>
      <c r="D34" s="13">
        <v>4</v>
      </c>
      <c r="E34" s="11">
        <v>4</v>
      </c>
      <c r="F34" s="12"/>
      <c r="G34" s="12"/>
      <c r="H34" s="54"/>
      <c r="I34" s="68">
        <f t="shared" si="0"/>
        <v>6</v>
      </c>
      <c r="J34" s="11">
        <f t="shared" si="1"/>
        <v>6</v>
      </c>
      <c r="K34" s="12" t="str">
        <f t="shared" si="2"/>
        <v/>
      </c>
      <c r="L34" s="12" t="str">
        <f t="shared" si="3"/>
        <v/>
      </c>
      <c r="M34" s="12" t="str">
        <f t="shared" si="4"/>
        <v/>
      </c>
    </row>
    <row r="35" spans="1:13" x14ac:dyDescent="0.25">
      <c r="B35" s="10" t="s">
        <v>21</v>
      </c>
      <c r="C35" s="10" t="s">
        <v>51</v>
      </c>
      <c r="D35" s="13">
        <v>4</v>
      </c>
      <c r="E35" s="12"/>
      <c r="F35" s="11">
        <v>4</v>
      </c>
      <c r="G35" s="12"/>
      <c r="H35" s="54"/>
      <c r="I35" s="68">
        <f t="shared" si="0"/>
        <v>6</v>
      </c>
      <c r="J35" s="12" t="str">
        <f t="shared" si="1"/>
        <v/>
      </c>
      <c r="K35" s="11">
        <f t="shared" si="2"/>
        <v>6</v>
      </c>
      <c r="L35" s="12" t="str">
        <f t="shared" si="3"/>
        <v/>
      </c>
      <c r="M35" s="12" t="str">
        <f t="shared" si="4"/>
        <v/>
      </c>
    </row>
    <row r="36" spans="1:13" x14ac:dyDescent="0.25">
      <c r="B36" s="7" t="s">
        <v>20</v>
      </c>
      <c r="C36" s="7"/>
      <c r="D36" s="8">
        <v>4</v>
      </c>
      <c r="E36" s="9"/>
      <c r="F36" s="9"/>
      <c r="G36" s="8">
        <v>4</v>
      </c>
      <c r="H36" s="49"/>
      <c r="I36" s="63">
        <f t="shared" si="0"/>
        <v>6</v>
      </c>
      <c r="J36" s="9" t="str">
        <f t="shared" si="1"/>
        <v/>
      </c>
      <c r="K36" s="9" t="str">
        <f t="shared" si="2"/>
        <v/>
      </c>
      <c r="L36" s="8">
        <f t="shared" si="3"/>
        <v>6</v>
      </c>
      <c r="M36" s="9" t="str">
        <f t="shared" si="4"/>
        <v/>
      </c>
    </row>
    <row r="37" spans="1:13" x14ac:dyDescent="0.25">
      <c r="B37" s="10" t="s">
        <v>15</v>
      </c>
      <c r="C37" s="10" t="s">
        <v>57</v>
      </c>
      <c r="D37" s="11">
        <v>2</v>
      </c>
      <c r="E37" s="12"/>
      <c r="F37" s="11">
        <v>2</v>
      </c>
      <c r="G37" s="12"/>
      <c r="H37" s="54"/>
      <c r="I37" s="67">
        <f t="shared" si="0"/>
        <v>3</v>
      </c>
      <c r="J37" s="12" t="str">
        <f t="shared" si="1"/>
        <v/>
      </c>
      <c r="K37" s="11">
        <f t="shared" si="2"/>
        <v>3</v>
      </c>
      <c r="L37" s="12" t="str">
        <f t="shared" si="3"/>
        <v/>
      </c>
      <c r="M37" s="12" t="str">
        <f t="shared" si="4"/>
        <v/>
      </c>
    </row>
    <row r="38" spans="1:13" x14ac:dyDescent="0.25">
      <c r="B38" s="10" t="s">
        <v>16</v>
      </c>
      <c r="C38" s="10" t="s">
        <v>57</v>
      </c>
      <c r="D38" s="11">
        <v>2</v>
      </c>
      <c r="E38" s="12"/>
      <c r="F38" s="12"/>
      <c r="G38" s="11">
        <v>2</v>
      </c>
      <c r="H38" s="54"/>
      <c r="I38" s="67">
        <f t="shared" si="0"/>
        <v>3</v>
      </c>
      <c r="J38" s="12" t="str">
        <f t="shared" si="1"/>
        <v/>
      </c>
      <c r="K38" s="12" t="str">
        <f t="shared" si="2"/>
        <v/>
      </c>
      <c r="L38" s="11">
        <f t="shared" si="3"/>
        <v>3</v>
      </c>
      <c r="M38" s="12" t="str">
        <f t="shared" si="4"/>
        <v/>
      </c>
    </row>
    <row r="39" spans="1:13" x14ac:dyDescent="0.25">
      <c r="B39" s="7" t="s">
        <v>41</v>
      </c>
      <c r="C39" s="7"/>
      <c r="D39" s="8">
        <v>4</v>
      </c>
      <c r="E39" s="9"/>
      <c r="F39" s="8">
        <v>4</v>
      </c>
      <c r="G39" s="9"/>
      <c r="H39" s="49"/>
      <c r="I39" s="63">
        <f t="shared" si="0"/>
        <v>6</v>
      </c>
      <c r="J39" s="9" t="str">
        <f t="shared" si="1"/>
        <v/>
      </c>
      <c r="K39" s="8">
        <f t="shared" si="2"/>
        <v>6</v>
      </c>
      <c r="L39" s="9" t="str">
        <f t="shared" si="3"/>
        <v/>
      </c>
      <c r="M39" s="9" t="str">
        <f t="shared" si="4"/>
        <v/>
      </c>
    </row>
    <row r="40" spans="1:13" x14ac:dyDescent="0.25">
      <c r="B40" s="10" t="s">
        <v>17</v>
      </c>
      <c r="C40" s="10" t="s">
        <v>53</v>
      </c>
      <c r="D40" s="11">
        <v>2</v>
      </c>
      <c r="E40" s="11">
        <v>2</v>
      </c>
      <c r="F40" s="12"/>
      <c r="G40" s="12"/>
      <c r="H40" s="54"/>
      <c r="I40" s="67">
        <f t="shared" si="0"/>
        <v>3</v>
      </c>
      <c r="J40" s="11">
        <f t="shared" si="1"/>
        <v>3</v>
      </c>
      <c r="K40" s="12" t="str">
        <f t="shared" si="2"/>
        <v/>
      </c>
      <c r="L40" s="12" t="str">
        <f t="shared" si="3"/>
        <v/>
      </c>
      <c r="M40" s="12" t="str">
        <f t="shared" si="4"/>
        <v/>
      </c>
    </row>
    <row r="41" spans="1:13" x14ac:dyDescent="0.25">
      <c r="B41" s="10" t="s">
        <v>18</v>
      </c>
      <c r="C41" s="10" t="s">
        <v>53</v>
      </c>
      <c r="D41" s="11">
        <v>2</v>
      </c>
      <c r="E41" s="12"/>
      <c r="F41" s="11">
        <v>2</v>
      </c>
      <c r="G41" s="12"/>
      <c r="H41" s="54"/>
      <c r="I41" s="67">
        <f t="shared" si="0"/>
        <v>3</v>
      </c>
      <c r="J41" s="12" t="str">
        <f t="shared" si="1"/>
        <v/>
      </c>
      <c r="K41" s="11">
        <f t="shared" si="2"/>
        <v>3</v>
      </c>
      <c r="L41" s="12" t="str">
        <f t="shared" si="3"/>
        <v/>
      </c>
      <c r="M41" s="12" t="str">
        <f t="shared" si="4"/>
        <v/>
      </c>
    </row>
    <row r="42" spans="1:13" x14ac:dyDescent="0.25">
      <c r="B42" s="7" t="s">
        <v>19</v>
      </c>
      <c r="C42" s="7" t="s">
        <v>51</v>
      </c>
      <c r="D42" s="8">
        <v>2</v>
      </c>
      <c r="E42" s="9"/>
      <c r="F42" s="9"/>
      <c r="G42" s="8">
        <v>2</v>
      </c>
      <c r="H42" s="49"/>
      <c r="I42" s="63">
        <f t="shared" si="0"/>
        <v>3</v>
      </c>
      <c r="J42" s="9" t="str">
        <f t="shared" si="1"/>
        <v/>
      </c>
      <c r="K42" s="9" t="str">
        <f t="shared" si="2"/>
        <v/>
      </c>
      <c r="L42" s="8">
        <f t="shared" si="3"/>
        <v>3</v>
      </c>
      <c r="M42" s="9" t="str">
        <f t="shared" si="4"/>
        <v/>
      </c>
    </row>
    <row r="43" spans="1:13" x14ac:dyDescent="0.25">
      <c r="B43" s="16" t="s">
        <v>38</v>
      </c>
      <c r="C43" s="17"/>
      <c r="D43" s="18">
        <v>16</v>
      </c>
      <c r="E43" s="18"/>
      <c r="F43" s="18"/>
      <c r="G43" s="18"/>
      <c r="H43" s="48">
        <v>16</v>
      </c>
      <c r="I43" s="62">
        <f t="shared" si="0"/>
        <v>24</v>
      </c>
      <c r="J43" s="18" t="str">
        <f t="shared" si="1"/>
        <v/>
      </c>
      <c r="K43" s="18" t="str">
        <f t="shared" si="2"/>
        <v/>
      </c>
      <c r="L43" s="18" t="str">
        <f t="shared" si="3"/>
        <v/>
      </c>
      <c r="M43" s="18">
        <f t="shared" si="4"/>
        <v>24</v>
      </c>
    </row>
    <row r="44" spans="1:13" x14ac:dyDescent="0.25">
      <c r="B44" s="7" t="s">
        <v>1</v>
      </c>
      <c r="C44" s="10" t="s">
        <v>57</v>
      </c>
      <c r="D44" s="8">
        <v>16</v>
      </c>
      <c r="E44" s="9"/>
      <c r="F44" s="9"/>
      <c r="G44" s="9"/>
      <c r="H44" s="53">
        <v>16</v>
      </c>
      <c r="I44" s="63">
        <f t="shared" si="0"/>
        <v>24</v>
      </c>
      <c r="J44" s="9" t="str">
        <f t="shared" si="1"/>
        <v/>
      </c>
      <c r="K44" s="9" t="str">
        <f t="shared" si="2"/>
        <v/>
      </c>
      <c r="L44" s="9" t="str">
        <f t="shared" si="3"/>
        <v/>
      </c>
      <c r="M44" s="8">
        <f t="shared" si="4"/>
        <v>24</v>
      </c>
    </row>
    <row r="45" spans="1:13" s="26" customFormat="1" x14ac:dyDescent="0.25">
      <c r="A45" s="23"/>
      <c r="B45" s="24" t="s">
        <v>58</v>
      </c>
      <c r="C45" s="24"/>
      <c r="D45" s="25">
        <v>4</v>
      </c>
      <c r="E45" s="25">
        <v>4</v>
      </c>
      <c r="F45" s="25"/>
      <c r="G45" s="25"/>
      <c r="H45" s="56"/>
      <c r="I45" s="69">
        <f t="shared" si="0"/>
        <v>6</v>
      </c>
      <c r="J45" s="25">
        <f t="shared" si="1"/>
        <v>6</v>
      </c>
      <c r="K45" s="25" t="str">
        <f t="shared" si="2"/>
        <v/>
      </c>
      <c r="L45" s="25" t="str">
        <f t="shared" si="3"/>
        <v/>
      </c>
      <c r="M45" s="25" t="str">
        <f t="shared" si="4"/>
        <v/>
      </c>
    </row>
    <row r="46" spans="1:13" x14ac:dyDescent="0.25">
      <c r="B46" s="7" t="s">
        <v>65</v>
      </c>
      <c r="C46" s="7"/>
      <c r="D46" s="8">
        <v>2</v>
      </c>
      <c r="E46" s="8">
        <v>2</v>
      </c>
      <c r="F46" s="9"/>
      <c r="G46" s="9"/>
      <c r="H46" s="49"/>
      <c r="I46" s="63">
        <f t="shared" ref="I46:I48" si="5">IF(D46*1.5=0,"",D46*1.5)</f>
        <v>3</v>
      </c>
      <c r="J46" s="8">
        <f t="shared" ref="J46:J48" si="6">IF(E46*1.5=0,"",E46*1.5)</f>
        <v>3</v>
      </c>
      <c r="K46" s="9" t="str">
        <f t="shared" ref="K46:K48" si="7">IF(F46*1.5=0,"",F46*1.5)</f>
        <v/>
      </c>
      <c r="L46" s="9" t="str">
        <f t="shared" ref="L46:L48" si="8">IF(G46*1.5=0,"",G46*1.5)</f>
        <v/>
      </c>
      <c r="M46" s="9" t="str">
        <f t="shared" ref="M46:M48" si="9">IF(H46*1.5=0,"",H46*1.5)</f>
        <v/>
      </c>
    </row>
    <row r="47" spans="1:13" x14ac:dyDescent="0.25">
      <c r="B47" s="7" t="s">
        <v>65</v>
      </c>
      <c r="C47" s="7"/>
      <c r="D47" s="8">
        <v>2</v>
      </c>
      <c r="E47" s="8">
        <v>2</v>
      </c>
      <c r="F47" s="9"/>
      <c r="G47" s="9"/>
      <c r="H47" s="49"/>
      <c r="I47" s="63">
        <f t="shared" si="5"/>
        <v>3</v>
      </c>
      <c r="J47" s="8">
        <f t="shared" si="6"/>
        <v>3</v>
      </c>
      <c r="K47" s="9" t="str">
        <f t="shared" si="7"/>
        <v/>
      </c>
      <c r="L47" s="9" t="str">
        <f t="shared" si="8"/>
        <v/>
      </c>
      <c r="M47" s="9" t="str">
        <f t="shared" si="9"/>
        <v/>
      </c>
    </row>
    <row r="48" spans="1:13" x14ac:dyDescent="0.25">
      <c r="B48" s="38" t="s">
        <v>39</v>
      </c>
      <c r="C48" s="38"/>
      <c r="D48" s="14">
        <v>80</v>
      </c>
      <c r="E48" s="14">
        <v>20</v>
      </c>
      <c r="F48" s="14">
        <v>20</v>
      </c>
      <c r="G48" s="14">
        <v>20</v>
      </c>
      <c r="H48" s="57">
        <v>20</v>
      </c>
      <c r="I48" s="70">
        <f t="shared" si="5"/>
        <v>120</v>
      </c>
      <c r="J48" s="14">
        <f t="shared" si="6"/>
        <v>30</v>
      </c>
      <c r="K48" s="14">
        <f t="shared" si="7"/>
        <v>30</v>
      </c>
      <c r="L48" s="14">
        <f t="shared" si="8"/>
        <v>30</v>
      </c>
      <c r="M48" s="14">
        <f t="shared" si="9"/>
        <v>30</v>
      </c>
    </row>
  </sheetData>
  <mergeCells count="16">
    <mergeCell ref="B1:M1"/>
    <mergeCell ref="B2:M2"/>
    <mergeCell ref="B18:C18"/>
    <mergeCell ref="B48:C48"/>
    <mergeCell ref="E4:H4"/>
    <mergeCell ref="B4:B7"/>
    <mergeCell ref="C4:C7"/>
    <mergeCell ref="D4:D7"/>
    <mergeCell ref="E5:F5"/>
    <mergeCell ref="G5:H5"/>
    <mergeCell ref="E6:H6"/>
    <mergeCell ref="I4:I7"/>
    <mergeCell ref="J4:M4"/>
    <mergeCell ref="J5:K5"/>
    <mergeCell ref="L5:M5"/>
    <mergeCell ref="J6:M6"/>
  </mergeCells>
  <pageMargins left="0.75" right="0.75" top="1" bottom="1" header="0.5" footer="0.5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studiju plans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tatjana</dc:creator>
  <cp:lastModifiedBy>Andrejs Radionovs</cp:lastModifiedBy>
  <cp:lastPrinted>2023-11-02T09:49:21Z</cp:lastPrinted>
  <dcterms:created xsi:type="dcterms:W3CDTF">2023-02-20T12:01:03Z</dcterms:created>
  <dcterms:modified xsi:type="dcterms:W3CDTF">2024-03-11T09:32:12Z</dcterms:modified>
</cp:coreProperties>
</file>